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0" yWindow="270" windowWidth="19035" windowHeight="12030" activeTab="1"/>
  </bookViews>
  <sheets>
    <sheet name="PODATKI" sheetId="1" r:id="rId1"/>
    <sheet name="IZRAČUNI" sheetId="2" r:id="rId2"/>
  </sheets>
  <definedNames>
    <definedName name="_xlnm.Print_Area" localSheetId="0">'PODATKI'!$A$1:$W$15</definedName>
    <definedName name="_xlnm.Print_Titles" localSheetId="0">'PODATKI'!$11:$11</definedName>
  </definedNames>
  <calcPr fullCalcOnLoad="1"/>
</workbook>
</file>

<file path=xl/sharedStrings.xml><?xml version="1.0" encoding="utf-8"?>
<sst xmlns="http://schemas.openxmlformats.org/spreadsheetml/2006/main" count="104" uniqueCount="82">
  <si>
    <t>Izdajatelj:</t>
  </si>
  <si>
    <t>Ime programa:</t>
  </si>
  <si>
    <t>Leto:</t>
  </si>
  <si>
    <t>DATUM</t>
  </si>
  <si>
    <t>TRAJANJE</t>
  </si>
  <si>
    <t>NASLOV</t>
  </si>
  <si>
    <t>PRODUKCIJA</t>
  </si>
  <si>
    <t>&lt; 5 LET</t>
  </si>
  <si>
    <t>produkcija</t>
  </si>
  <si>
    <t>slo/evr AV DELO</t>
  </si>
  <si>
    <t>producent</t>
  </si>
  <si>
    <t>1.neodvisni</t>
  </si>
  <si>
    <t>2.odvisni</t>
  </si>
  <si>
    <t>&lt; 5 let</t>
  </si>
  <si>
    <t>1.manj kot 5 let</t>
  </si>
  <si>
    <t>2.več kot 5 let</t>
  </si>
  <si>
    <t>LETO PROD.</t>
  </si>
  <si>
    <t>podatki - NE SPREMINJAJ!</t>
  </si>
  <si>
    <t>T</t>
  </si>
  <si>
    <t>1. informativna</t>
  </si>
  <si>
    <t>2. izobraževalna</t>
  </si>
  <si>
    <t>3. kulturno-umetniška</t>
  </si>
  <si>
    <t>ODD. ČAS 3</t>
  </si>
  <si>
    <t>ODD. ČAS:</t>
  </si>
  <si>
    <t>2.koprodukcija</t>
  </si>
  <si>
    <t>3.kupljena</t>
  </si>
  <si>
    <t>!</t>
  </si>
  <si>
    <t>ZVRST</t>
  </si>
  <si>
    <t>PREDVAJANJE</t>
  </si>
  <si>
    <t>4. verska</t>
  </si>
  <si>
    <t>5. otroška ali mladinska</t>
  </si>
  <si>
    <t>6. športna</t>
  </si>
  <si>
    <t>7. kulturno-zabavna</t>
  </si>
  <si>
    <t>8. zabavna</t>
  </si>
  <si>
    <t>predvajanje</t>
  </si>
  <si>
    <t>DELEŽ</t>
  </si>
  <si>
    <t>1. DA</t>
  </si>
  <si>
    <t>2. NE</t>
  </si>
  <si>
    <t>SLO AV</t>
  </si>
  <si>
    <t>SLO AV N</t>
  </si>
  <si>
    <t>EVR AV</t>
  </si>
  <si>
    <t>EVR AV N</t>
  </si>
  <si>
    <t>Oddajni čas:</t>
  </si>
  <si>
    <t>ZAČETEK</t>
  </si>
  <si>
    <t>IME IN SEDEŽ PRODUCENTA/OV</t>
  </si>
  <si>
    <t>PODATKI O PREDVAJANEM TELEVIZIJSKEM PROGRAMU</t>
  </si>
  <si>
    <t>Letni:</t>
  </si>
  <si>
    <t>EU AV DELA</t>
  </si>
  <si>
    <t>SLO AV DELA</t>
  </si>
  <si>
    <t>LETNI</t>
  </si>
  <si>
    <t>1.hišna/naročena</t>
  </si>
  <si>
    <t>Slovenska AV dela:</t>
  </si>
  <si>
    <t>Evropska AV dela:</t>
  </si>
  <si>
    <t>1. premierno/1.pon./2.pon. TV pog. oddaje</t>
  </si>
  <si>
    <t>2. kasnejše ponovitve</t>
  </si>
  <si>
    <t>PODATKE O VSEBINAH VEDNO VNAŠAJTE V 13. VRSTICO!</t>
  </si>
  <si>
    <t>TRAJANJE 100%</t>
  </si>
  <si>
    <t>TRAJANJE LP</t>
  </si>
  <si>
    <t>TR. LP PREM</t>
  </si>
  <si>
    <t>VSEBINE - 100% TRAJANJE</t>
  </si>
  <si>
    <t>VSEBINE - TRAJANJE LP PREM. &amp; 1. PON.</t>
  </si>
  <si>
    <t>VSEBINE - TRAJANJE VSA LP</t>
  </si>
  <si>
    <t>ur</t>
  </si>
  <si>
    <t>IZRAČUN</t>
  </si>
  <si>
    <t>Vse vsebine</t>
  </si>
  <si>
    <t>Vse vsebine lastne produkcije</t>
  </si>
  <si>
    <t>AV dela</t>
  </si>
  <si>
    <t>slovenska AV dela</t>
  </si>
  <si>
    <t>slovenska AV dela neodvisnih producentov</t>
  </si>
  <si>
    <t>evropska AV dela</t>
  </si>
  <si>
    <t>evropska AV dela neodvisnih producentov</t>
  </si>
  <si>
    <t>Vsebine lastne produkcije, premierno predvajanje, 2. ponovitev in</t>
  </si>
  <si>
    <t>2. ponovitev TV pogovorne oddaje</t>
  </si>
  <si>
    <t>trajanje</t>
  </si>
  <si>
    <t>delež</t>
  </si>
  <si>
    <t>Vse vsebine lastne produkcije; 100% trajanje</t>
  </si>
  <si>
    <t>evropska AV dela neodv. prod., mlajša od 5 let</t>
  </si>
  <si>
    <t>Podatki o predvajanih programskih vsebinah</t>
  </si>
  <si>
    <t>* delež glede na letni oddajni čas</t>
  </si>
  <si>
    <t>* delež glede na oddajni čas EVR/SLO AV del</t>
  </si>
  <si>
    <t>9.9 SLO glasba izven vsebin</t>
  </si>
  <si>
    <t>Gš.v.20120727.1unlE97-2003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</si>
</sst>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;@"/>
    <numFmt numFmtId="165" formatCode="0.0000%"/>
    <numFmt numFmtId="166" formatCode="#&quot;.&quot;00&quot;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"/>
      <color indexed="23"/>
      <name val="Arial"/>
      <family val="2"/>
    </font>
    <font>
      <b/>
      <sz val="8"/>
      <color indexed="10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7"/>
      <color indexed="55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6"/>
      <color theme="0" tint="-0.4999699890613556"/>
      <name val="Arial"/>
      <family val="2"/>
    </font>
    <font>
      <b/>
      <sz val="8"/>
      <color rgb="FFFF0000"/>
      <name val="Arial"/>
      <family val="2"/>
    </font>
    <font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b/>
      <sz val="7"/>
      <color theme="0" tint="-0.24997000396251678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>
        <color indexed="22"/>
      </right>
      <top/>
      <bottom style="medium"/>
    </border>
    <border>
      <left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1"/>
      </bottom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/>
      <top/>
      <bottom style="medium"/>
    </border>
    <border>
      <left style="thin">
        <color theme="0" tint="-0.24993999302387238"/>
      </left>
      <right style="thin">
        <color theme="0" tint="-0.24993999302387238"/>
      </right>
      <top/>
      <bottom style="medium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medium"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0" fillId="33" borderId="0" xfId="0" applyFont="1" applyFill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0" fontId="50" fillId="34" borderId="0" xfId="0" applyFont="1" applyFill="1" applyBorder="1" applyAlignment="1" applyProtection="1">
      <alignment horizontal="left"/>
      <protection locked="0"/>
    </xf>
    <xf numFmtId="0" fontId="52" fillId="34" borderId="0" xfId="0" applyFont="1" applyFill="1" applyAlignment="1" applyProtection="1">
      <alignment horizontal="left"/>
      <protection/>
    </xf>
    <xf numFmtId="0" fontId="53" fillId="33" borderId="0" xfId="0" applyFont="1" applyFill="1" applyAlignment="1" applyProtection="1">
      <alignment horizontal="left"/>
      <protection/>
    </xf>
    <xf numFmtId="165" fontId="52" fillId="33" borderId="0" xfId="41" applyNumberFormat="1" applyFont="1" applyFill="1" applyAlignment="1" applyProtection="1">
      <alignment/>
      <protection/>
    </xf>
    <xf numFmtId="0" fontId="53" fillId="34" borderId="0" xfId="0" applyFont="1" applyFill="1" applyAlignment="1" applyProtection="1">
      <alignment horizontal="left"/>
      <protection/>
    </xf>
    <xf numFmtId="0" fontId="50" fillId="33" borderId="10" xfId="0" applyFont="1" applyFill="1" applyBorder="1" applyAlignment="1" applyProtection="1">
      <alignment/>
      <protection/>
    </xf>
    <xf numFmtId="0" fontId="50" fillId="33" borderId="11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>
      <alignment/>
      <protection/>
    </xf>
    <xf numFmtId="0" fontId="52" fillId="34" borderId="0" xfId="0" applyFont="1" applyFill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0" fontId="53" fillId="34" borderId="0" xfId="0" applyFont="1" applyFill="1" applyAlignment="1" applyProtection="1">
      <alignment/>
      <protection/>
    </xf>
    <xf numFmtId="0" fontId="50" fillId="33" borderId="12" xfId="0" applyFont="1" applyFill="1" applyBorder="1" applyAlignment="1" applyProtection="1">
      <alignment/>
      <protection/>
    </xf>
    <xf numFmtId="0" fontId="52" fillId="34" borderId="0" xfId="0" applyFont="1" applyFill="1" applyAlignment="1" applyProtection="1">
      <alignment horizontal="right"/>
      <protection/>
    </xf>
    <xf numFmtId="0" fontId="50" fillId="33" borderId="0" xfId="0" applyFont="1" applyFill="1" applyBorder="1" applyAlignment="1" applyProtection="1">
      <alignment horizontal="right"/>
      <protection/>
    </xf>
    <xf numFmtId="0" fontId="50" fillId="33" borderId="13" xfId="0" applyFont="1" applyFill="1" applyBorder="1" applyAlignment="1" applyProtection="1">
      <alignment/>
      <protection/>
    </xf>
    <xf numFmtId="0" fontId="52" fillId="33" borderId="14" xfId="0" applyFont="1" applyFill="1" applyBorder="1" applyAlignment="1" applyProtection="1">
      <alignment horizontal="center" vertical="top"/>
      <protection/>
    </xf>
    <xf numFmtId="0" fontId="52" fillId="33" borderId="15" xfId="0" applyFont="1" applyFill="1" applyBorder="1" applyAlignment="1" applyProtection="1">
      <alignment horizontal="center" vertical="top"/>
      <protection/>
    </xf>
    <xf numFmtId="0" fontId="50" fillId="33" borderId="15" xfId="0" applyFont="1" applyFill="1" applyBorder="1" applyAlignment="1" applyProtection="1">
      <alignment vertical="top"/>
      <protection/>
    </xf>
    <xf numFmtId="0" fontId="52" fillId="33" borderId="15" xfId="0" applyFont="1" applyFill="1" applyBorder="1" applyAlignment="1" applyProtection="1">
      <alignment vertical="top"/>
      <protection/>
    </xf>
    <xf numFmtId="0" fontId="50" fillId="33" borderId="0" xfId="0" applyFont="1" applyFill="1" applyAlignment="1" applyProtection="1">
      <alignment vertical="top"/>
      <protection/>
    </xf>
    <xf numFmtId="166" fontId="51" fillId="35" borderId="16" xfId="0" applyNumberFormat="1" applyFont="1" applyFill="1" applyBorder="1" applyAlignment="1" applyProtection="1">
      <alignment/>
      <protection locked="0"/>
    </xf>
    <xf numFmtId="0" fontId="51" fillId="35" borderId="17" xfId="0" applyNumberFormat="1" applyFont="1" applyFill="1" applyBorder="1" applyAlignment="1" applyProtection="1">
      <alignment/>
      <protection hidden="1"/>
    </xf>
    <xf numFmtId="0" fontId="51" fillId="35" borderId="18" xfId="0" applyFont="1" applyFill="1" applyBorder="1" applyAlignment="1" applyProtection="1">
      <alignment/>
      <protection locked="0"/>
    </xf>
    <xf numFmtId="0" fontId="52" fillId="35" borderId="17" xfId="0" applyNumberFormat="1" applyFont="1" applyFill="1" applyBorder="1" applyAlignment="1" applyProtection="1">
      <alignment/>
      <protection hidden="1"/>
    </xf>
    <xf numFmtId="10" fontId="51" fillId="35" borderId="17" xfId="0" applyNumberFormat="1" applyFont="1" applyFill="1" applyBorder="1" applyAlignment="1" applyProtection="1">
      <alignment/>
      <protection hidden="1" locked="0"/>
    </xf>
    <xf numFmtId="0" fontId="51" fillId="35" borderId="17" xfId="0" applyNumberFormat="1" applyFont="1" applyFill="1" applyBorder="1" applyAlignment="1" applyProtection="1">
      <alignment/>
      <protection locked="0"/>
    </xf>
    <xf numFmtId="0" fontId="51" fillId="35" borderId="18" xfId="0" applyFont="1" applyFill="1" applyBorder="1" applyAlignment="1" applyProtection="1">
      <alignment horizontal="left"/>
      <protection locked="0"/>
    </xf>
    <xf numFmtId="0" fontId="51" fillId="35" borderId="19" xfId="0" applyFont="1" applyFill="1" applyBorder="1" applyAlignment="1" applyProtection="1">
      <alignment horizontal="left"/>
      <protection/>
    </xf>
    <xf numFmtId="0" fontId="51" fillId="35" borderId="19" xfId="0" applyFont="1" applyFill="1" applyBorder="1" applyAlignment="1" applyProtection="1">
      <alignment/>
      <protection locked="0"/>
    </xf>
    <xf numFmtId="0" fontId="52" fillId="36" borderId="20" xfId="0" applyFont="1" applyFill="1" applyBorder="1" applyAlignment="1" applyProtection="1">
      <alignment/>
      <protection hidden="1"/>
    </xf>
    <xf numFmtId="166" fontId="51" fillId="35" borderId="21" xfId="0" applyNumberFormat="1" applyFont="1" applyFill="1" applyBorder="1" applyAlignment="1" applyProtection="1">
      <alignment/>
      <protection locked="0"/>
    </xf>
    <xf numFmtId="0" fontId="51" fillId="35" borderId="22" xfId="0" applyNumberFormat="1" applyFont="1" applyFill="1" applyBorder="1" applyAlignment="1" applyProtection="1">
      <alignment/>
      <protection hidden="1"/>
    </xf>
    <xf numFmtId="0" fontId="51" fillId="35" borderId="23" xfId="0" applyNumberFormat="1" applyFont="1" applyFill="1" applyBorder="1" applyAlignment="1" applyProtection="1">
      <alignment/>
      <protection hidden="1"/>
    </xf>
    <xf numFmtId="0" fontId="51" fillId="35" borderId="24" xfId="0" applyFont="1" applyFill="1" applyBorder="1" applyAlignment="1" applyProtection="1">
      <alignment/>
      <protection locked="0"/>
    </xf>
    <xf numFmtId="0" fontId="52" fillId="35" borderId="22" xfId="0" applyNumberFormat="1" applyFont="1" applyFill="1" applyBorder="1" applyAlignment="1" applyProtection="1">
      <alignment/>
      <protection hidden="1"/>
    </xf>
    <xf numFmtId="10" fontId="51" fillId="35" borderId="22" xfId="0" applyNumberFormat="1" applyFont="1" applyFill="1" applyBorder="1" applyAlignment="1" applyProtection="1">
      <alignment/>
      <protection hidden="1" locked="0"/>
    </xf>
    <xf numFmtId="0" fontId="51" fillId="35" borderId="22" xfId="0" applyNumberFormat="1" applyFont="1" applyFill="1" applyBorder="1" applyAlignment="1" applyProtection="1">
      <alignment/>
      <protection locked="0"/>
    </xf>
    <xf numFmtId="0" fontId="51" fillId="35" borderId="24" xfId="0" applyFont="1" applyFill="1" applyBorder="1" applyAlignment="1" applyProtection="1">
      <alignment horizontal="left"/>
      <protection locked="0"/>
    </xf>
    <xf numFmtId="0" fontId="51" fillId="35" borderId="25" xfId="0" applyFont="1" applyFill="1" applyBorder="1" applyAlignment="1" applyProtection="1">
      <alignment horizontal="left"/>
      <protection locked="0"/>
    </xf>
    <xf numFmtId="0" fontId="51" fillId="35" borderId="25" xfId="0" applyFont="1" applyFill="1" applyBorder="1" applyAlignment="1" applyProtection="1">
      <alignment/>
      <protection locked="0"/>
    </xf>
    <xf numFmtId="0" fontId="52" fillId="36" borderId="26" xfId="0" applyFont="1" applyFill="1" applyBorder="1" applyAlignment="1" applyProtection="1">
      <alignment/>
      <protection/>
    </xf>
    <xf numFmtId="46" fontId="51" fillId="35" borderId="18" xfId="0" applyNumberFormat="1" applyFont="1" applyFill="1" applyBorder="1" applyAlignment="1" applyProtection="1">
      <alignment horizontal="right"/>
      <protection locked="0"/>
    </xf>
    <xf numFmtId="46" fontId="51" fillId="35" borderId="18" xfId="0" applyNumberFormat="1" applyFont="1" applyFill="1" applyBorder="1" applyAlignment="1" applyProtection="1">
      <alignment/>
      <protection locked="0"/>
    </xf>
    <xf numFmtId="46" fontId="51" fillId="35" borderId="24" xfId="0" applyNumberFormat="1" applyFont="1" applyFill="1" applyBorder="1" applyAlignment="1" applyProtection="1">
      <alignment horizontal="right"/>
      <protection locked="0"/>
    </xf>
    <xf numFmtId="46" fontId="51" fillId="35" borderId="24" xfId="0" applyNumberFormat="1" applyFont="1" applyFill="1" applyBorder="1" applyAlignment="1" applyProtection="1">
      <alignment/>
      <protection locked="0"/>
    </xf>
    <xf numFmtId="46" fontId="51" fillId="36" borderId="20" xfId="0" applyNumberFormat="1" applyFont="1" applyFill="1" applyBorder="1" applyAlignment="1" applyProtection="1">
      <alignment horizontal="center"/>
      <protection locked="0"/>
    </xf>
    <xf numFmtId="46" fontId="51" fillId="36" borderId="27" xfId="0" applyNumberFormat="1" applyFont="1" applyFill="1" applyBorder="1" applyAlignment="1" applyProtection="1">
      <alignment horizontal="center"/>
      <protection/>
    </xf>
    <xf numFmtId="46" fontId="51" fillId="36" borderId="26" xfId="0" applyNumberFormat="1" applyFont="1" applyFill="1" applyBorder="1" applyAlignment="1" applyProtection="1">
      <alignment horizontal="center"/>
      <protection locked="0"/>
    </xf>
    <xf numFmtId="46" fontId="51" fillId="36" borderId="28" xfId="0" applyNumberFormat="1" applyFont="1" applyFill="1" applyBorder="1" applyAlignment="1" applyProtection="1">
      <alignment horizontal="center"/>
      <protection/>
    </xf>
    <xf numFmtId="0" fontId="54" fillId="33" borderId="0" xfId="0" applyFont="1" applyFill="1" applyAlignment="1" applyProtection="1">
      <alignment/>
      <protection/>
    </xf>
    <xf numFmtId="0" fontId="52" fillId="33" borderId="0" xfId="0" applyFont="1" applyFill="1" applyBorder="1" applyAlignment="1" applyProtection="1">
      <alignment horizontal="left" vertical="top"/>
      <protection/>
    </xf>
    <xf numFmtId="0" fontId="50" fillId="33" borderId="0" xfId="0" applyFont="1" applyFill="1" applyBorder="1" applyAlignment="1" applyProtection="1">
      <alignment horizontal="right" vertical="top"/>
      <protection/>
    </xf>
    <xf numFmtId="46" fontId="51" fillId="37" borderId="0" xfId="0" applyNumberFormat="1" applyFont="1" applyFill="1" applyBorder="1" applyAlignment="1" applyProtection="1">
      <alignment horizontal="right"/>
      <protection hidden="1"/>
    </xf>
    <xf numFmtId="0" fontId="50" fillId="33" borderId="29" xfId="0" applyFont="1" applyFill="1" applyBorder="1" applyAlignment="1" applyProtection="1">
      <alignment/>
      <protection/>
    </xf>
    <xf numFmtId="0" fontId="51" fillId="33" borderId="29" xfId="0" applyFont="1" applyFill="1" applyBorder="1" applyAlignment="1" applyProtection="1">
      <alignment/>
      <protection/>
    </xf>
    <xf numFmtId="0" fontId="51" fillId="33" borderId="30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 hidden="1"/>
    </xf>
    <xf numFmtId="0" fontId="4" fillId="36" borderId="15" xfId="0" applyFont="1" applyFill="1" applyBorder="1" applyAlignment="1" applyProtection="1">
      <alignment horizontal="right"/>
      <protection hidden="1"/>
    </xf>
    <xf numFmtId="0" fontId="0" fillId="36" borderId="31" xfId="0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 horizontal="right"/>
      <protection hidden="1"/>
    </xf>
    <xf numFmtId="0" fontId="0" fillId="36" borderId="32" xfId="0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33" xfId="0" applyFill="1" applyBorder="1" applyAlignment="1" applyProtection="1">
      <alignment/>
      <protection hidden="1"/>
    </xf>
    <xf numFmtId="0" fontId="0" fillId="36" borderId="34" xfId="0" applyFill="1" applyBorder="1" applyAlignment="1" applyProtection="1">
      <alignment/>
      <protection hidden="1"/>
    </xf>
    <xf numFmtId="0" fontId="50" fillId="36" borderId="31" xfId="0" applyFont="1" applyFill="1" applyBorder="1" applyAlignment="1" applyProtection="1">
      <alignment/>
      <protection hidden="1"/>
    </xf>
    <xf numFmtId="0" fontId="50" fillId="36" borderId="0" xfId="0" applyFont="1" applyFill="1" applyBorder="1" applyAlignment="1" applyProtection="1">
      <alignment horizontal="right"/>
      <protection hidden="1"/>
    </xf>
    <xf numFmtId="0" fontId="50" fillId="36" borderId="0" xfId="0" applyFont="1" applyFill="1" applyBorder="1" applyAlignment="1" applyProtection="1">
      <alignment/>
      <protection hidden="1"/>
    </xf>
    <xf numFmtId="0" fontId="0" fillId="36" borderId="35" xfId="0" applyFill="1" applyBorder="1" applyAlignment="1" applyProtection="1">
      <alignment/>
      <protection hidden="1"/>
    </xf>
    <xf numFmtId="0" fontId="50" fillId="36" borderId="32" xfId="0" applyFont="1" applyFill="1" applyBorder="1" applyAlignment="1" applyProtection="1">
      <alignment horizontal="right"/>
      <protection hidden="1"/>
    </xf>
    <xf numFmtId="0" fontId="50" fillId="36" borderId="13" xfId="0" applyFont="1" applyFill="1" applyBorder="1" applyAlignment="1" applyProtection="1">
      <alignment horizontal="right"/>
      <protection hidden="1"/>
    </xf>
    <xf numFmtId="0" fontId="50" fillId="36" borderId="13" xfId="0" applyFont="1" applyFill="1" applyBorder="1" applyAlignment="1" applyProtection="1">
      <alignment horizontal="right" vertical="top"/>
      <protection hidden="1"/>
    </xf>
    <xf numFmtId="0" fontId="4" fillId="36" borderId="36" xfId="0" applyFont="1" applyFill="1" applyBorder="1" applyAlignment="1" applyProtection="1">
      <alignment/>
      <protection hidden="1"/>
    </xf>
    <xf numFmtId="0" fontId="0" fillId="36" borderId="37" xfId="0" applyFill="1" applyBorder="1" applyAlignment="1" applyProtection="1">
      <alignment/>
      <protection hidden="1"/>
    </xf>
    <xf numFmtId="0" fontId="4" fillId="36" borderId="37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4" fillId="36" borderId="38" xfId="0" applyFont="1" applyFill="1" applyBorder="1" applyAlignment="1" applyProtection="1">
      <alignment horizontal="center"/>
      <protection hidden="1"/>
    </xf>
    <xf numFmtId="0" fontId="0" fillId="36" borderId="39" xfId="0" applyFill="1" applyBorder="1" applyAlignment="1" applyProtection="1">
      <alignment/>
      <protection hidden="1"/>
    </xf>
    <xf numFmtId="0" fontId="0" fillId="36" borderId="40" xfId="0" applyFill="1" applyBorder="1" applyAlignment="1" applyProtection="1">
      <alignment/>
      <protection hidden="1"/>
    </xf>
    <xf numFmtId="10" fontId="0" fillId="36" borderId="41" xfId="0" applyNumberFormat="1" applyFont="1" applyFill="1" applyBorder="1" applyAlignment="1" applyProtection="1">
      <alignment horizontal="right"/>
      <protection hidden="1"/>
    </xf>
    <xf numFmtId="0" fontId="0" fillId="36" borderId="40" xfId="0" applyFont="1" applyFill="1" applyBorder="1" applyAlignment="1" applyProtection="1">
      <alignment/>
      <protection hidden="1"/>
    </xf>
    <xf numFmtId="10" fontId="50" fillId="36" borderId="41" xfId="0" applyNumberFormat="1" applyFont="1" applyFill="1" applyBorder="1" applyAlignment="1" applyProtection="1">
      <alignment horizontal="right"/>
      <protection hidden="1"/>
    </xf>
    <xf numFmtId="0" fontId="0" fillId="36" borderId="42" xfId="0" applyFill="1" applyBorder="1" applyAlignment="1" applyProtection="1">
      <alignment horizontal="right"/>
      <protection hidden="1"/>
    </xf>
    <xf numFmtId="0" fontId="0" fillId="36" borderId="43" xfId="0" applyFont="1" applyFill="1" applyBorder="1" applyAlignment="1" applyProtection="1">
      <alignment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2" xfId="0" applyFill="1" applyBorder="1" applyAlignment="1" applyProtection="1">
      <alignment/>
      <protection hidden="1"/>
    </xf>
    <xf numFmtId="10" fontId="50" fillId="36" borderId="44" xfId="0" applyNumberFormat="1" applyFont="1" applyFill="1" applyBorder="1" applyAlignment="1" applyProtection="1">
      <alignment horizontal="right"/>
      <protection hidden="1"/>
    </xf>
    <xf numFmtId="0" fontId="0" fillId="36" borderId="36" xfId="0" applyFont="1" applyFill="1" applyBorder="1" applyAlignment="1" applyProtection="1">
      <alignment/>
      <protection hidden="1"/>
    </xf>
    <xf numFmtId="0" fontId="0" fillId="36" borderId="39" xfId="0" applyFont="1" applyFill="1" applyBorder="1" applyAlignment="1" applyProtection="1">
      <alignment/>
      <protection hidden="1"/>
    </xf>
    <xf numFmtId="10" fontId="0" fillId="36" borderId="41" xfId="0" applyNumberFormat="1" applyFill="1" applyBorder="1" applyAlignment="1" applyProtection="1">
      <alignment/>
      <protection hidden="1"/>
    </xf>
    <xf numFmtId="0" fontId="0" fillId="36" borderId="45" xfId="0" applyFont="1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32" xfId="0" applyFont="1" applyFill="1" applyBorder="1" applyAlignment="1" applyProtection="1">
      <alignment/>
      <protection hidden="1"/>
    </xf>
    <xf numFmtId="10" fontId="0" fillId="36" borderId="41" xfId="41" applyNumberFormat="1" applyFont="1" applyFill="1" applyBorder="1" applyAlignment="1" applyProtection="1">
      <alignment/>
      <protection hidden="1"/>
    </xf>
    <xf numFmtId="10" fontId="0" fillId="36" borderId="44" xfId="41" applyNumberFormat="1" applyFont="1" applyFill="1" applyBorder="1" applyAlignment="1" applyProtection="1">
      <alignment/>
      <protection hidden="1"/>
    </xf>
    <xf numFmtId="10" fontId="0" fillId="36" borderId="44" xfId="0" applyNumberFormat="1" applyFill="1" applyBorder="1" applyAlignment="1" applyProtection="1">
      <alignment/>
      <protection hidden="1"/>
    </xf>
    <xf numFmtId="0" fontId="4" fillId="36" borderId="34" xfId="0" applyFont="1" applyFill="1" applyBorder="1" applyAlignment="1" applyProtection="1">
      <alignment horizontal="center"/>
      <protection hidden="1"/>
    </xf>
    <xf numFmtId="0" fontId="0" fillId="36" borderId="47" xfId="0" applyFill="1" applyBorder="1" applyAlignment="1" applyProtection="1">
      <alignment/>
      <protection hidden="1"/>
    </xf>
    <xf numFmtId="0" fontId="0" fillId="36" borderId="48" xfId="0" applyFill="1" applyBorder="1" applyAlignment="1" applyProtection="1">
      <alignment horizontal="center"/>
      <protection hidden="1"/>
    </xf>
    <xf numFmtId="10" fontId="4" fillId="36" borderId="38" xfId="0" applyNumberFormat="1" applyFont="1" applyFill="1" applyBorder="1" applyAlignment="1" applyProtection="1">
      <alignment horizontal="center"/>
      <protection hidden="1"/>
    </xf>
    <xf numFmtId="0" fontId="50" fillId="35" borderId="10" xfId="0" applyFont="1" applyFill="1" applyBorder="1" applyAlignment="1" applyProtection="1">
      <alignment horizontal="left"/>
      <protection locked="0"/>
    </xf>
    <xf numFmtId="0" fontId="55" fillId="33" borderId="13" xfId="0" applyFont="1" applyFill="1" applyBorder="1" applyAlignment="1" applyProtection="1">
      <alignment/>
      <protection hidden="1"/>
    </xf>
    <xf numFmtId="46" fontId="0" fillId="36" borderId="40" xfId="0" applyNumberFormat="1" applyFont="1" applyFill="1" applyBorder="1" applyAlignment="1" applyProtection="1">
      <alignment/>
      <protection hidden="1"/>
    </xf>
    <xf numFmtId="46" fontId="0" fillId="36" borderId="43" xfId="0" applyNumberFormat="1" applyFont="1" applyFill="1" applyBorder="1" applyAlignment="1" applyProtection="1">
      <alignment/>
      <protection hidden="1"/>
    </xf>
    <xf numFmtId="46" fontId="0" fillId="36" borderId="38" xfId="0" applyNumberFormat="1" applyFont="1" applyFill="1" applyBorder="1" applyAlignment="1" applyProtection="1">
      <alignment/>
      <protection hidden="1"/>
    </xf>
    <xf numFmtId="46" fontId="0" fillId="36" borderId="41" xfId="0" applyNumberFormat="1" applyFont="1" applyFill="1" applyBorder="1" applyAlignment="1" applyProtection="1">
      <alignment/>
      <protection hidden="1"/>
    </xf>
    <xf numFmtId="46" fontId="0" fillId="36" borderId="49" xfId="0" applyNumberFormat="1" applyFont="1" applyFill="1" applyBorder="1" applyAlignment="1" applyProtection="1">
      <alignment/>
      <protection hidden="1"/>
    </xf>
    <xf numFmtId="0" fontId="0" fillId="36" borderId="33" xfId="0" applyFont="1" applyFill="1" applyBorder="1" applyAlignment="1" applyProtection="1">
      <alignment/>
      <protection hidden="1"/>
    </xf>
    <xf numFmtId="46" fontId="0" fillId="36" borderId="44" xfId="0" applyNumberFormat="1" applyFont="1" applyFill="1" applyBorder="1" applyAlignment="1" applyProtection="1">
      <alignment/>
      <protection hidden="1"/>
    </xf>
    <xf numFmtId="46" fontId="50" fillId="36" borderId="0" xfId="0" applyNumberFormat="1" applyFont="1" applyFill="1" applyBorder="1" applyAlignment="1" applyProtection="1">
      <alignment horizontal="left"/>
      <protection hidden="1"/>
    </xf>
    <xf numFmtId="46" fontId="50" fillId="36" borderId="13" xfId="0" applyNumberFormat="1" applyFont="1" applyFill="1" applyBorder="1" applyAlignment="1" applyProtection="1">
      <alignment horizontal="left"/>
      <protection hidden="1"/>
    </xf>
    <xf numFmtId="0" fontId="50" fillId="36" borderId="13" xfId="0" applyFont="1" applyFill="1" applyBorder="1" applyAlignment="1" applyProtection="1">
      <alignment/>
      <protection hidden="1"/>
    </xf>
    <xf numFmtId="10" fontId="0" fillId="36" borderId="38" xfId="0" applyNumberFormat="1" applyFont="1" applyFill="1" applyBorder="1" applyAlignment="1" applyProtection="1">
      <alignment horizontal="center"/>
      <protection hidden="1"/>
    </xf>
    <xf numFmtId="10" fontId="0" fillId="36" borderId="41" xfId="0" applyNumberFormat="1" applyFont="1" applyFill="1" applyBorder="1" applyAlignment="1" applyProtection="1">
      <alignment/>
      <protection hidden="1"/>
    </xf>
    <xf numFmtId="10" fontId="0" fillId="36" borderId="49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3" fillId="37" borderId="0" xfId="0" applyFont="1" applyFill="1" applyAlignment="1" applyProtection="1">
      <alignment horizontal="left"/>
      <protection hidden="1"/>
    </xf>
    <xf numFmtId="0" fontId="0" fillId="37" borderId="0" xfId="0" applyFill="1" applyAlignment="1" applyProtection="1">
      <alignment/>
      <protection hidden="1"/>
    </xf>
    <xf numFmtId="0" fontId="3" fillId="37" borderId="0" xfId="0" applyFont="1" applyFill="1" applyAlignment="1" applyProtection="1">
      <alignment/>
      <protection hidden="1"/>
    </xf>
    <xf numFmtId="0" fontId="4" fillId="37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53" fillId="37" borderId="0" xfId="0" applyFont="1" applyFill="1" applyBorder="1" applyAlignment="1" applyProtection="1">
      <alignment horizontal="left"/>
      <protection hidden="1"/>
    </xf>
    <xf numFmtId="165" fontId="52" fillId="37" borderId="0" xfId="41" applyNumberFormat="1" applyFont="1" applyFill="1" applyBorder="1" applyAlignment="1" applyProtection="1">
      <alignment/>
      <protection hidden="1"/>
    </xf>
    <xf numFmtId="0" fontId="53" fillId="37" borderId="0" xfId="0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46" fontId="0" fillId="37" borderId="0" xfId="0" applyNumberFormat="1" applyFont="1" applyFill="1" applyBorder="1" applyAlignment="1" applyProtection="1">
      <alignment/>
      <protection hidden="1"/>
    </xf>
    <xf numFmtId="10" fontId="50" fillId="37" borderId="0" xfId="0" applyNumberFormat="1" applyFont="1" applyFill="1" applyBorder="1" applyAlignment="1" applyProtection="1">
      <alignment horizontal="right"/>
      <protection hidden="1"/>
    </xf>
    <xf numFmtId="0" fontId="4" fillId="36" borderId="14" xfId="0" applyFont="1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46" fontId="0" fillId="36" borderId="34" xfId="0" applyNumberFormat="1" applyFont="1" applyFill="1" applyBorder="1" applyAlignment="1" applyProtection="1">
      <alignment/>
      <protection hidden="1"/>
    </xf>
    <xf numFmtId="0" fontId="0" fillId="36" borderId="34" xfId="0" applyFont="1" applyFill="1" applyBorder="1" applyAlignment="1" applyProtection="1">
      <alignment/>
      <protection hidden="1"/>
    </xf>
    <xf numFmtId="0" fontId="4" fillId="36" borderId="31" xfId="0" applyFont="1" applyFill="1" applyBorder="1" applyAlignment="1" applyProtection="1">
      <alignment/>
      <protection hidden="1"/>
    </xf>
    <xf numFmtId="46" fontId="0" fillId="36" borderId="35" xfId="0" applyNumberFormat="1" applyFont="1" applyFill="1" applyBorder="1" applyAlignment="1" applyProtection="1">
      <alignment/>
      <protection hidden="1"/>
    </xf>
    <xf numFmtId="0" fontId="2" fillId="37" borderId="0" xfId="0" applyFont="1" applyFill="1" applyBorder="1" applyAlignment="1" applyProtection="1">
      <alignment horizontal="left"/>
      <protection hidden="1"/>
    </xf>
    <xf numFmtId="0" fontId="2" fillId="37" borderId="0" xfId="0" applyFont="1" applyFill="1" applyAlignment="1" applyProtection="1">
      <alignment/>
      <protection hidden="1"/>
    </xf>
    <xf numFmtId="0" fontId="52" fillId="33" borderId="50" xfId="0" applyFont="1" applyFill="1" applyBorder="1" applyAlignment="1" applyProtection="1">
      <alignment vertical="top"/>
      <protection/>
    </xf>
    <xf numFmtId="46" fontId="51" fillId="36" borderId="51" xfId="0" applyNumberFormat="1" applyFont="1" applyFill="1" applyBorder="1" applyAlignment="1" applyProtection="1">
      <alignment/>
      <protection hidden="1" locked="0"/>
    </xf>
    <xf numFmtId="46" fontId="51" fillId="36" borderId="52" xfId="0" applyNumberFormat="1" applyFont="1" applyFill="1" applyBorder="1" applyAlignment="1" applyProtection="1">
      <alignment/>
      <protection hidden="1" locked="0"/>
    </xf>
    <xf numFmtId="0" fontId="53" fillId="36" borderId="31" xfId="0" applyFont="1" applyFill="1" applyBorder="1" applyAlignment="1" applyProtection="1">
      <alignment horizontal="left" vertical="top"/>
      <protection hidden="1"/>
    </xf>
    <xf numFmtId="0" fontId="0" fillId="36" borderId="13" xfId="0" applyFill="1" applyBorder="1" applyAlignment="1" applyProtection="1">
      <alignment horizontal="left"/>
      <protection hidden="1"/>
    </xf>
    <xf numFmtId="0" fontId="56" fillId="37" borderId="0" xfId="0" applyFont="1" applyFill="1" applyBorder="1" applyAlignment="1" applyProtection="1">
      <alignment/>
      <protection hidden="1"/>
    </xf>
    <xf numFmtId="0" fontId="57" fillId="37" borderId="0" xfId="0" applyFont="1" applyFill="1" applyBorder="1" applyAlignment="1" applyProtection="1">
      <alignment/>
      <protection hidden="1"/>
    </xf>
    <xf numFmtId="46" fontId="56" fillId="37" borderId="0" xfId="0" applyNumberFormat="1" applyFont="1" applyFill="1" applyBorder="1" applyAlignment="1" applyProtection="1">
      <alignment/>
      <protection hidden="1"/>
    </xf>
    <xf numFmtId="10" fontId="56" fillId="37" borderId="0" xfId="41" applyNumberFormat="1" applyFont="1" applyFill="1" applyBorder="1" applyAlignment="1" applyProtection="1">
      <alignment/>
      <protection hidden="1"/>
    </xf>
    <xf numFmtId="0" fontId="58" fillId="37" borderId="0" xfId="0" applyFont="1" applyFill="1" applyBorder="1" applyAlignment="1" applyProtection="1">
      <alignment/>
      <protection/>
    </xf>
    <xf numFmtId="0" fontId="56" fillId="37" borderId="0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left" vertical="top"/>
      <protection/>
    </xf>
    <xf numFmtId="0" fontId="56" fillId="33" borderId="0" xfId="0" applyFont="1" applyFill="1" applyBorder="1" applyAlignment="1" applyProtection="1">
      <alignment horizontal="right"/>
      <protection/>
    </xf>
    <xf numFmtId="46" fontId="57" fillId="37" borderId="0" xfId="0" applyNumberFormat="1" applyFont="1" applyFill="1" applyBorder="1" applyAlignment="1" applyProtection="1">
      <alignment horizontal="right"/>
      <protection hidden="1"/>
    </xf>
    <xf numFmtId="0" fontId="56" fillId="33" borderId="0" xfId="0" applyFont="1" applyFill="1" applyBorder="1" applyAlignment="1" applyProtection="1">
      <alignment horizontal="right" vertical="top"/>
      <protection/>
    </xf>
    <xf numFmtId="0" fontId="58" fillId="33" borderId="0" xfId="0" applyFont="1" applyFill="1" applyBorder="1" applyAlignment="1" applyProtection="1">
      <alignment/>
      <protection/>
    </xf>
    <xf numFmtId="164" fontId="58" fillId="33" borderId="0" xfId="0" applyNumberFormat="1" applyFont="1" applyFill="1" applyBorder="1" applyAlignment="1" applyProtection="1">
      <alignment horizontal="right" vertical="top"/>
      <protection/>
    </xf>
    <xf numFmtId="46" fontId="58" fillId="33" borderId="0" xfId="0" applyNumberFormat="1" applyFont="1" applyFill="1" applyBorder="1" applyAlignment="1" applyProtection="1">
      <alignment horizontal="right" vertical="top"/>
      <protection/>
    </xf>
    <xf numFmtId="0" fontId="57" fillId="33" borderId="0" xfId="0" applyFont="1" applyFill="1" applyBorder="1" applyAlignment="1" applyProtection="1">
      <alignment horizontal="right" vertical="top"/>
      <protection/>
    </xf>
    <xf numFmtId="46" fontId="57" fillId="33" borderId="0" xfId="0" applyNumberFormat="1" applyFont="1" applyFill="1" applyBorder="1" applyAlignment="1" applyProtection="1">
      <alignment horizontal="right" vertical="top"/>
      <protection/>
    </xf>
    <xf numFmtId="46" fontId="58" fillId="33" borderId="0" xfId="0" applyNumberFormat="1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 vertical="top"/>
      <protection/>
    </xf>
    <xf numFmtId="0" fontId="59" fillId="33" borderId="0" xfId="0" applyFont="1" applyFill="1" applyBorder="1" applyAlignment="1" applyProtection="1">
      <alignment horizontal="right" vertical="top"/>
      <protection/>
    </xf>
    <xf numFmtId="0" fontId="58" fillId="33" borderId="0" xfId="0" applyFont="1" applyFill="1" applyBorder="1" applyAlignment="1" applyProtection="1">
      <alignment horizontal="right" vertical="top"/>
      <protection/>
    </xf>
    <xf numFmtId="0" fontId="57" fillId="33" borderId="0" xfId="0" applyFont="1" applyFill="1" applyBorder="1" applyAlignment="1" applyProtection="1">
      <alignment horizontal="left" vertical="top"/>
      <protection/>
    </xf>
    <xf numFmtId="46" fontId="57" fillId="33" borderId="0" xfId="0" applyNumberFormat="1" applyFont="1" applyFill="1" applyBorder="1" applyAlignment="1" applyProtection="1">
      <alignment/>
      <protection/>
    </xf>
    <xf numFmtId="46" fontId="56" fillId="33" borderId="0" xfId="0" applyNumberFormat="1" applyFont="1" applyFill="1" applyBorder="1" applyAlignment="1" applyProtection="1">
      <alignment/>
      <protection/>
    </xf>
    <xf numFmtId="0" fontId="53" fillId="33" borderId="0" xfId="0" applyFont="1" applyFill="1" applyAlignment="1" applyProtection="1">
      <alignment horizontal="right"/>
      <protection/>
    </xf>
    <xf numFmtId="0" fontId="50" fillId="35" borderId="11" xfId="0" applyFont="1" applyFill="1" applyBorder="1" applyAlignment="1" applyProtection="1">
      <alignment horizontal="left"/>
      <protection locked="0"/>
    </xf>
    <xf numFmtId="0" fontId="60" fillId="33" borderId="53" xfId="0" applyFont="1" applyFill="1" applyBorder="1" applyAlignment="1" applyProtection="1">
      <alignment horizontal="center"/>
      <protection/>
    </xf>
    <xf numFmtId="0" fontId="60" fillId="33" borderId="29" xfId="0" applyFont="1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left"/>
      <protection hidden="1"/>
    </xf>
    <xf numFmtId="0" fontId="0" fillId="36" borderId="0" xfId="0" applyFill="1" applyBorder="1" applyAlignment="1" applyProtection="1">
      <alignment horizontal="left"/>
      <protection hidden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9525</xdr:colOff>
      <xdr:row>12</xdr:row>
      <xdr:rowOff>19050</xdr:rowOff>
    </xdr:from>
    <xdr:to>
      <xdr:col>24</xdr:col>
      <xdr:colOff>152400</xdr:colOff>
      <xdr:row>13</xdr:row>
      <xdr:rowOff>66675</xdr:rowOff>
    </xdr:to>
    <xdr:sp macro="[0]!CopyR">
      <xdr:nvSpPr>
        <xdr:cNvPr id="1" name="PoljeZBesedilom 2"/>
        <xdr:cNvSpPr txBox="1">
          <a:spLocks noChangeArrowheads="1"/>
        </xdr:cNvSpPr>
      </xdr:nvSpPr>
      <xdr:spPr>
        <a:xfrm>
          <a:off x="14954250" y="2028825"/>
          <a:ext cx="752475" cy="209550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Dodaj vnos</a:t>
          </a:r>
        </a:p>
      </xdr:txBody>
    </xdr:sp>
    <xdr:clientData fPrintsWithSheet="0"/>
  </xdr:twoCellAnchor>
  <xdr:twoCellAnchor editAs="absolute">
    <xdr:from>
      <xdr:col>0</xdr:col>
      <xdr:colOff>0</xdr:colOff>
      <xdr:row>10</xdr:row>
      <xdr:rowOff>152400</xdr:rowOff>
    </xdr:from>
    <xdr:to>
      <xdr:col>23</xdr:col>
      <xdr:colOff>0</xdr:colOff>
      <xdr:row>11</xdr:row>
      <xdr:rowOff>142875</xdr:rowOff>
    </xdr:to>
    <xdr:sp fLocksText="0">
      <xdr:nvSpPr>
        <xdr:cNvPr id="2" name="PoljeZBesedilom 6"/>
        <xdr:cNvSpPr txBox="1">
          <a:spLocks noChangeArrowheads="1"/>
        </xdr:cNvSpPr>
      </xdr:nvSpPr>
      <xdr:spPr>
        <a:xfrm>
          <a:off x="0" y="1838325"/>
          <a:ext cx="14944725" cy="152400"/>
        </a:xfrm>
        <a:prstGeom prst="rect">
          <a:avLst/>
        </a:prstGeom>
        <a:pattFill prst="narHorz">
          <a:fgClr>
            <a:srgbClr val="BFBFBF"/>
          </a:fgClr>
          <a:bgClr>
            <a:srgbClr val="FFFFFF"/>
          </a:bgClr>
        </a:patt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G16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E4" sqref="E4:H4"/>
    </sheetView>
  </sheetViews>
  <sheetFormatPr defaultColWidth="9.140625" defaultRowHeight="12.75"/>
  <cols>
    <col min="1" max="1" width="5.8515625" style="1" customWidth="1"/>
    <col min="2" max="2" width="3.140625" style="1" hidden="1" customWidth="1"/>
    <col min="3" max="3" width="1.28515625" style="1" hidden="1" customWidth="1"/>
    <col min="4" max="4" width="8.00390625" style="1" customWidth="1"/>
    <col min="5" max="5" width="9.28125" style="1" customWidth="1"/>
    <col min="6" max="6" width="19.421875" style="1" customWidth="1"/>
    <col min="7" max="7" width="13.00390625" style="1" customWidth="1"/>
    <col min="8" max="8" width="12.00390625" style="1" customWidth="1"/>
    <col min="9" max="9" width="1.57421875" style="1" customWidth="1"/>
    <col min="10" max="10" width="8.57421875" style="1" customWidth="1"/>
    <col min="11" max="11" width="29.57421875" style="1" customWidth="1"/>
    <col min="12" max="15" width="7.421875" style="1" customWidth="1"/>
    <col min="16" max="16" width="30.28125" style="1" customWidth="1"/>
    <col min="17" max="17" width="1.57421875" style="1" customWidth="1"/>
    <col min="18" max="18" width="12.140625" style="1" customWidth="1"/>
    <col min="19" max="19" width="9.140625" style="1" customWidth="1"/>
    <col min="20" max="20" width="10.57421875" style="2" customWidth="1"/>
    <col min="21" max="21" width="12.28125" style="2" customWidth="1"/>
    <col min="22" max="22" width="10.57421875" style="2" hidden="1" customWidth="1"/>
    <col min="23" max="23" width="11.140625" style="2" customWidth="1"/>
    <col min="24" max="24" width="9.140625" style="154" customWidth="1"/>
    <col min="25" max="25" width="11.57421875" style="154" customWidth="1"/>
    <col min="26" max="26" width="9.140625" style="154" customWidth="1"/>
    <col min="27" max="27" width="10.421875" style="154" customWidth="1"/>
    <col min="28" max="28" width="12.140625" style="154" customWidth="1"/>
    <col min="29" max="29" width="8.7109375" style="154" customWidth="1"/>
    <col min="30" max="30" width="9.140625" style="154" customWidth="1"/>
    <col min="31" max="31" width="10.421875" style="154" bestFit="1" customWidth="1"/>
    <col min="32" max="32" width="10.421875" style="155" bestFit="1" customWidth="1"/>
    <col min="33" max="39" width="9.140625" style="155" customWidth="1"/>
    <col min="40" max="59" width="9.140625" style="154" customWidth="1"/>
    <col min="60" max="16384" width="9.140625" style="1" customWidth="1"/>
  </cols>
  <sheetData>
    <row r="1" spans="24:32" ht="13.5" thickBot="1">
      <c r="X1" s="152" t="s">
        <v>17</v>
      </c>
      <c r="Y1" s="153"/>
      <c r="AF1" s="155" t="s">
        <v>19</v>
      </c>
    </row>
    <row r="2" spans="1:32" ht="16.5" thickBot="1">
      <c r="A2" s="174" t="s">
        <v>45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59"/>
      <c r="T2" s="60"/>
      <c r="U2" s="60"/>
      <c r="V2" s="60"/>
      <c r="W2" s="61"/>
      <c r="X2" s="154" t="s">
        <v>9</v>
      </c>
      <c r="Z2" s="154" t="s">
        <v>10</v>
      </c>
      <c r="AB2" s="154" t="s">
        <v>13</v>
      </c>
      <c r="AD2" s="155" t="s">
        <v>8</v>
      </c>
      <c r="AF2" s="155" t="s">
        <v>20</v>
      </c>
    </row>
    <row r="3" spans="9:34" ht="12.75">
      <c r="I3" s="5"/>
      <c r="J3" s="5"/>
      <c r="K3" s="5"/>
      <c r="L3" s="5"/>
      <c r="M3" s="5"/>
      <c r="N3" s="5"/>
      <c r="O3" s="5"/>
      <c r="P3" s="5"/>
      <c r="Q3" s="5"/>
      <c r="W3" s="3"/>
      <c r="X3" s="154" t="s">
        <v>36</v>
      </c>
      <c r="Z3" s="154" t="s">
        <v>11</v>
      </c>
      <c r="AB3" s="154" t="s">
        <v>14</v>
      </c>
      <c r="AD3" s="155" t="s">
        <v>50</v>
      </c>
      <c r="AF3" s="155" t="s">
        <v>21</v>
      </c>
      <c r="AH3" s="155" t="s">
        <v>34</v>
      </c>
    </row>
    <row r="4" spans="1:34" ht="12.75">
      <c r="A4" s="172" t="s">
        <v>0</v>
      </c>
      <c r="B4" s="172"/>
      <c r="C4" s="172"/>
      <c r="D4" s="172"/>
      <c r="E4" s="173"/>
      <c r="F4" s="173"/>
      <c r="G4" s="173"/>
      <c r="H4" s="173"/>
      <c r="I4" s="6"/>
      <c r="J4" s="6"/>
      <c r="K4" s="7"/>
      <c r="L4" s="8"/>
      <c r="M4" s="9"/>
      <c r="N4" s="10"/>
      <c r="O4" s="10"/>
      <c r="W4" s="3"/>
      <c r="X4" s="154" t="s">
        <v>37</v>
      </c>
      <c r="Z4" s="154" t="s">
        <v>12</v>
      </c>
      <c r="AB4" s="154" t="s">
        <v>15</v>
      </c>
      <c r="AD4" s="155" t="s">
        <v>24</v>
      </c>
      <c r="AF4" s="155" t="s">
        <v>29</v>
      </c>
      <c r="AH4" s="155" t="s">
        <v>53</v>
      </c>
    </row>
    <row r="5" spans="1:34" ht="12.75">
      <c r="A5" s="172" t="s">
        <v>1</v>
      </c>
      <c r="B5" s="172"/>
      <c r="C5" s="172"/>
      <c r="D5" s="172"/>
      <c r="E5" s="173"/>
      <c r="F5" s="173"/>
      <c r="G5" s="173"/>
      <c r="H5" s="173"/>
      <c r="I5" s="6"/>
      <c r="J5" s="6"/>
      <c r="K5" s="7"/>
      <c r="L5" s="8"/>
      <c r="M5" s="9"/>
      <c r="N5" s="10"/>
      <c r="O5" s="10"/>
      <c r="W5" s="3"/>
      <c r="AD5" s="155" t="s">
        <v>25</v>
      </c>
      <c r="AF5" s="155" t="s">
        <v>30</v>
      </c>
      <c r="AH5" s="155" t="s">
        <v>54</v>
      </c>
    </row>
    <row r="6" spans="1:32" ht="12.75">
      <c r="A6" s="172" t="s">
        <v>2</v>
      </c>
      <c r="B6" s="172"/>
      <c r="C6" s="172"/>
      <c r="D6" s="172"/>
      <c r="E6" s="107"/>
      <c r="F6" s="11"/>
      <c r="G6" s="12"/>
      <c r="H6" s="12"/>
      <c r="I6" s="13"/>
      <c r="J6" s="13"/>
      <c r="K6" s="14"/>
      <c r="L6" s="15"/>
      <c r="M6" s="9"/>
      <c r="N6" s="16"/>
      <c r="O6" s="16"/>
      <c r="W6" s="3"/>
      <c r="Y6" s="156" t="s">
        <v>42</v>
      </c>
      <c r="Z6" s="153" t="s">
        <v>63</v>
      </c>
      <c r="AB6" s="157" t="s">
        <v>46</v>
      </c>
      <c r="AC6" s="158">
        <f>SUM(T12:T14)</f>
        <v>0</v>
      </c>
      <c r="AD6" s="155"/>
      <c r="AF6" s="155" t="s">
        <v>31</v>
      </c>
    </row>
    <row r="7" spans="1:32" ht="12.75">
      <c r="A7" s="56"/>
      <c r="B7" s="4"/>
      <c r="C7" s="4"/>
      <c r="D7" s="19"/>
      <c r="E7" s="58"/>
      <c r="F7" s="3"/>
      <c r="G7" s="17"/>
      <c r="H7" s="12"/>
      <c r="I7" s="13"/>
      <c r="J7" s="13"/>
      <c r="K7" s="18"/>
      <c r="L7" s="15"/>
      <c r="M7" s="9"/>
      <c r="N7" s="16"/>
      <c r="O7" s="16"/>
      <c r="W7" s="3"/>
      <c r="Z7" s="157"/>
      <c r="AB7" s="157" t="s">
        <v>52</v>
      </c>
      <c r="AC7" s="158">
        <f>SUM(U11:U14)</f>
        <v>0</v>
      </c>
      <c r="AD7" s="155"/>
      <c r="AF7" s="155" t="s">
        <v>32</v>
      </c>
    </row>
    <row r="8" spans="1:32" ht="12.75">
      <c r="A8" s="4"/>
      <c r="B8" s="19"/>
      <c r="C8" s="4"/>
      <c r="D8" s="19"/>
      <c r="E8" s="58"/>
      <c r="F8" s="3"/>
      <c r="G8" s="17"/>
      <c r="H8" s="12"/>
      <c r="I8" s="13"/>
      <c r="J8" s="13"/>
      <c r="K8" s="13"/>
      <c r="L8" s="5"/>
      <c r="M8" s="5"/>
      <c r="N8" s="5"/>
      <c r="O8" s="5"/>
      <c r="P8" s="5"/>
      <c r="Q8" s="5"/>
      <c r="W8" s="3"/>
      <c r="Y8" s="157"/>
      <c r="Z8" s="157"/>
      <c r="AA8" s="157"/>
      <c r="AB8" s="159" t="s">
        <v>51</v>
      </c>
      <c r="AC8" s="158">
        <f>SUM(W11:W14)</f>
        <v>0</v>
      </c>
      <c r="AD8" s="155"/>
      <c r="AF8" s="155" t="s">
        <v>33</v>
      </c>
    </row>
    <row r="9" spans="1:52" ht="12.75">
      <c r="A9" s="19"/>
      <c r="B9" s="19"/>
      <c r="C9" s="19"/>
      <c r="D9" s="57"/>
      <c r="E9" s="58"/>
      <c r="F9" s="3"/>
      <c r="I9" s="5"/>
      <c r="J9" s="5"/>
      <c r="K9" s="5"/>
      <c r="L9" s="5"/>
      <c r="M9" s="5"/>
      <c r="N9" s="5"/>
      <c r="O9" s="5"/>
      <c r="P9" s="5"/>
      <c r="Q9" s="5"/>
      <c r="W9" s="3"/>
      <c r="AF9" s="155" t="s">
        <v>80</v>
      </c>
      <c r="AH9" s="160" t="s">
        <v>59</v>
      </c>
      <c r="AQ9" s="160" t="s">
        <v>61</v>
      </c>
      <c r="AZ9" s="160" t="s">
        <v>60</v>
      </c>
    </row>
    <row r="10" spans="1:59" ht="13.5" thickBot="1">
      <c r="A10" s="108" t="s">
        <v>55</v>
      </c>
      <c r="B10" s="20"/>
      <c r="C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Y10" s="161">
        <f aca="true" t="shared" si="0" ref="Y10:AF10">SUM(Y12:Y14)</f>
        <v>0</v>
      </c>
      <c r="Z10" s="161">
        <f t="shared" si="0"/>
        <v>0</v>
      </c>
      <c r="AA10" s="161">
        <f t="shared" si="0"/>
        <v>0</v>
      </c>
      <c r="AB10" s="161">
        <f t="shared" si="0"/>
        <v>0</v>
      </c>
      <c r="AC10" s="161">
        <f t="shared" si="0"/>
        <v>0</v>
      </c>
      <c r="AD10" s="162">
        <f t="shared" si="0"/>
        <v>0</v>
      </c>
      <c r="AE10" s="162">
        <f t="shared" si="0"/>
        <v>0</v>
      </c>
      <c r="AF10" s="162">
        <f t="shared" si="0"/>
        <v>0</v>
      </c>
      <c r="AG10" s="163"/>
      <c r="AH10" s="164">
        <f aca="true" t="shared" si="1" ref="AH10:AX10">SUM(AH12:AH14)</f>
        <v>0</v>
      </c>
      <c r="AI10" s="164">
        <f t="shared" si="1"/>
        <v>0</v>
      </c>
      <c r="AJ10" s="164">
        <f t="shared" si="1"/>
        <v>0</v>
      </c>
      <c r="AK10" s="164">
        <f t="shared" si="1"/>
        <v>0</v>
      </c>
      <c r="AL10" s="164">
        <f t="shared" si="1"/>
        <v>0</v>
      </c>
      <c r="AM10" s="164">
        <f t="shared" si="1"/>
        <v>0</v>
      </c>
      <c r="AN10" s="164">
        <f t="shared" si="1"/>
        <v>0</v>
      </c>
      <c r="AO10" s="164">
        <f t="shared" si="1"/>
        <v>0</v>
      </c>
      <c r="AP10" s="164">
        <f t="shared" si="1"/>
        <v>0</v>
      </c>
      <c r="AQ10" s="165">
        <f t="shared" si="1"/>
        <v>0</v>
      </c>
      <c r="AR10" s="165">
        <f t="shared" si="1"/>
        <v>0</v>
      </c>
      <c r="AS10" s="165">
        <f t="shared" si="1"/>
        <v>0</v>
      </c>
      <c r="AT10" s="165">
        <f t="shared" si="1"/>
        <v>0</v>
      </c>
      <c r="AU10" s="165">
        <f t="shared" si="1"/>
        <v>0</v>
      </c>
      <c r="AV10" s="165">
        <f t="shared" si="1"/>
        <v>0</v>
      </c>
      <c r="AW10" s="165">
        <f t="shared" si="1"/>
        <v>0</v>
      </c>
      <c r="AX10" s="165">
        <f t="shared" si="1"/>
        <v>0</v>
      </c>
      <c r="AZ10" s="165">
        <f aca="true" t="shared" si="2" ref="AZ10:BG10">SUM(AZ12:AZ14)</f>
        <v>0</v>
      </c>
      <c r="BA10" s="165">
        <f t="shared" si="2"/>
        <v>0</v>
      </c>
      <c r="BB10" s="165">
        <f t="shared" si="2"/>
        <v>0</v>
      </c>
      <c r="BC10" s="165">
        <f t="shared" si="2"/>
        <v>0</v>
      </c>
      <c r="BD10" s="165">
        <f t="shared" si="2"/>
        <v>0</v>
      </c>
      <c r="BE10" s="165">
        <f t="shared" si="2"/>
        <v>0</v>
      </c>
      <c r="BF10" s="165">
        <f t="shared" si="2"/>
        <v>0</v>
      </c>
      <c r="BG10" s="165">
        <f t="shared" si="2"/>
        <v>0</v>
      </c>
    </row>
    <row r="11" spans="1:59" s="25" customFormat="1" ht="12.75">
      <c r="A11" s="21" t="s">
        <v>3</v>
      </c>
      <c r="B11" s="22" t="s">
        <v>18</v>
      </c>
      <c r="C11" s="22" t="s">
        <v>26</v>
      </c>
      <c r="D11" s="22" t="s">
        <v>43</v>
      </c>
      <c r="E11" s="22" t="s">
        <v>4</v>
      </c>
      <c r="F11" s="22" t="s">
        <v>5</v>
      </c>
      <c r="G11" s="22" t="s">
        <v>27</v>
      </c>
      <c r="H11" s="22" t="s">
        <v>6</v>
      </c>
      <c r="I11" s="22"/>
      <c r="J11" s="22" t="s">
        <v>35</v>
      </c>
      <c r="K11" s="22" t="s">
        <v>28</v>
      </c>
      <c r="L11" s="22" t="s">
        <v>38</v>
      </c>
      <c r="M11" s="22" t="s">
        <v>39</v>
      </c>
      <c r="N11" s="22" t="s">
        <v>40</v>
      </c>
      <c r="O11" s="22" t="s">
        <v>41</v>
      </c>
      <c r="P11" s="22" t="s">
        <v>44</v>
      </c>
      <c r="Q11" s="22"/>
      <c r="R11" s="22" t="s">
        <v>16</v>
      </c>
      <c r="S11" s="23"/>
      <c r="T11" s="24" t="s">
        <v>49</v>
      </c>
      <c r="U11" s="24" t="s">
        <v>47</v>
      </c>
      <c r="V11" s="24" t="s">
        <v>22</v>
      </c>
      <c r="W11" s="143" t="s">
        <v>48</v>
      </c>
      <c r="X11" s="166"/>
      <c r="Y11" s="167" t="s">
        <v>56</v>
      </c>
      <c r="Z11" s="168" t="s">
        <v>38</v>
      </c>
      <c r="AA11" s="168" t="s">
        <v>39</v>
      </c>
      <c r="AB11" s="168" t="s">
        <v>40</v>
      </c>
      <c r="AC11" s="168" t="s">
        <v>41</v>
      </c>
      <c r="AD11" s="168" t="s">
        <v>7</v>
      </c>
      <c r="AE11" s="167" t="s">
        <v>57</v>
      </c>
      <c r="AF11" s="167" t="s">
        <v>58</v>
      </c>
      <c r="AG11" s="159"/>
      <c r="AH11" s="169" t="str">
        <f>AF1</f>
        <v>1. informativna</v>
      </c>
      <c r="AI11" s="169" t="str">
        <f>AF2</f>
        <v>2. izobraževalna</v>
      </c>
      <c r="AJ11" s="169" t="str">
        <f>AF3</f>
        <v>3. kulturno-umetniška</v>
      </c>
      <c r="AK11" s="169" t="str">
        <f>AF4</f>
        <v>4. verska</v>
      </c>
      <c r="AL11" s="169" t="str">
        <f>AF5</f>
        <v>5. otroška ali mladinska</v>
      </c>
      <c r="AM11" s="169" t="str">
        <f>AF6</f>
        <v>6. športna</v>
      </c>
      <c r="AN11" s="169" t="str">
        <f>AF7</f>
        <v>7. kulturno-zabavna</v>
      </c>
      <c r="AO11" s="169" t="str">
        <f>AF8</f>
        <v>8. zabavna</v>
      </c>
      <c r="AP11" s="169" t="str">
        <f>AF9</f>
        <v>9.9 SLO glasba izven vsebin</v>
      </c>
      <c r="AQ11" s="169" t="str">
        <f>AF1</f>
        <v>1. informativna</v>
      </c>
      <c r="AR11" s="169" t="str">
        <f>AF2</f>
        <v>2. izobraževalna</v>
      </c>
      <c r="AS11" s="169" t="str">
        <f>AF3</f>
        <v>3. kulturno-umetniška</v>
      </c>
      <c r="AT11" s="169" t="str">
        <f>AF4</f>
        <v>4. verska</v>
      </c>
      <c r="AU11" s="169" t="str">
        <f>AF5</f>
        <v>5. otroška ali mladinska</v>
      </c>
      <c r="AV11" s="169" t="str">
        <f>AF6</f>
        <v>6. športna</v>
      </c>
      <c r="AW11" s="169" t="str">
        <f>AF7</f>
        <v>7. kulturno-zabavna</v>
      </c>
      <c r="AX11" s="169" t="str">
        <f>AF8</f>
        <v>8. zabavna</v>
      </c>
      <c r="AY11" s="166"/>
      <c r="AZ11" s="169" t="str">
        <f>AF1</f>
        <v>1. informativna</v>
      </c>
      <c r="BA11" s="169" t="str">
        <f>AF2</f>
        <v>2. izobraževalna</v>
      </c>
      <c r="BB11" s="169" t="str">
        <f>AF3</f>
        <v>3. kulturno-umetniška</v>
      </c>
      <c r="BC11" s="169" t="str">
        <f>AF4</f>
        <v>4. verska</v>
      </c>
      <c r="BD11" s="169" t="str">
        <f>AF5</f>
        <v>5. otroška ali mladinska</v>
      </c>
      <c r="BE11" s="169" t="str">
        <f>AF6</f>
        <v>6. športna</v>
      </c>
      <c r="BF11" s="169" t="str">
        <f>AF7</f>
        <v>7. kulturno-zabavna</v>
      </c>
      <c r="BG11" s="169" t="str">
        <f>AF8</f>
        <v>8. zabavna</v>
      </c>
    </row>
    <row r="12" spans="1:59" ht="12.75">
      <c r="A12" s="26"/>
      <c r="B12" s="27"/>
      <c r="C12" s="27"/>
      <c r="D12" s="47"/>
      <c r="E12" s="48"/>
      <c r="F12" s="28"/>
      <c r="G12" s="28"/>
      <c r="H12" s="28"/>
      <c r="I12" s="29">
        <f>IF(H12="2.koprodukcija","&gt;","")</f>
      </c>
      <c r="J12" s="30" t="str">
        <f>IF(H12="1.hišna/naročena","100,00%","delež prod.")</f>
        <v>delež prod.</v>
      </c>
      <c r="K12" s="31"/>
      <c r="L12" s="28"/>
      <c r="M12" s="28"/>
      <c r="N12" s="28"/>
      <c r="O12" s="28"/>
      <c r="P12" s="32"/>
      <c r="Q12" s="33">
        <f>IF(O12="1. DA","&gt;","")</f>
      </c>
      <c r="R12" s="34"/>
      <c r="S12" s="35" t="s">
        <v>23</v>
      </c>
      <c r="T12" s="51"/>
      <c r="U12" s="51"/>
      <c r="V12" s="52"/>
      <c r="W12" s="144"/>
      <c r="Y12" s="164">
        <f>E12</f>
        <v>0</v>
      </c>
      <c r="Z12" s="164" t="str">
        <f>IF(L12="1. DA",Y12,"00:00:00")</f>
        <v>00:00:00</v>
      </c>
      <c r="AA12" s="164" t="str">
        <f>IF(M12="1. DA",Y12,"00:00:00")</f>
        <v>00:00:00</v>
      </c>
      <c r="AB12" s="164" t="str">
        <f>IF(N12="1. DA",Y12,"00:00:00")</f>
        <v>00:00:00</v>
      </c>
      <c r="AC12" s="164" t="str">
        <f>IF(O12="1. DA",Y12,"00:00:00")</f>
        <v>00:00:00</v>
      </c>
      <c r="AD12" s="164" t="str">
        <f>IF(R12="1.manj kot 5 let",AC12,"00:00:00")</f>
        <v>00:00:00</v>
      </c>
      <c r="AE12" s="164" t="str">
        <f>IF(J12&lt;&gt;"delež prod.",E12*J12,"00:00:00")</f>
        <v>00:00:00</v>
      </c>
      <c r="AF12" s="164" t="str">
        <f>IF(K12=AH$4,AE12,"00:00:00")</f>
        <v>00:00:00</v>
      </c>
      <c r="AG12" s="164"/>
      <c r="AH12" s="164" t="str">
        <f>IF(G12=AF$1,Y12,"00:00:00")</f>
        <v>00:00:00</v>
      </c>
      <c r="AI12" s="164" t="str">
        <f>IF(G12=AF$2,Y12,"00:00:00")</f>
        <v>00:00:00</v>
      </c>
      <c r="AJ12" s="164" t="str">
        <f>IF(G12=AF$3,Y12,"00:00:00")</f>
        <v>00:00:00</v>
      </c>
      <c r="AK12" s="164" t="str">
        <f>IF(G12=AF$4,Y12,"00:00:00")</f>
        <v>00:00:00</v>
      </c>
      <c r="AL12" s="164" t="str">
        <f>IF(G12=AF$5,Y12,"00:00:00")</f>
        <v>00:00:00</v>
      </c>
      <c r="AM12" s="164" t="str">
        <f>IF(G12=AF$6,Y12,"00:00:00")</f>
        <v>00:00:00</v>
      </c>
      <c r="AN12" s="164" t="str">
        <f>IF(G12=AF$7,Y12,"00:00:00")</f>
        <v>00:00:00</v>
      </c>
      <c r="AO12" s="164" t="str">
        <f>IF(G12=AF$8,Y12,"00:00:00")</f>
        <v>00:00:00</v>
      </c>
      <c r="AP12" s="164" t="str">
        <f>IF(G12=AF$9,Y12,"00:00:00")</f>
        <v>00:00:00</v>
      </c>
      <c r="AQ12" s="164" t="str">
        <f>IF(G12=AF$1,AE12,"00:00:00")</f>
        <v>00:00:00</v>
      </c>
      <c r="AR12" s="164" t="str">
        <f>IF(G12=AF$2,AE12,"00:00:00")</f>
        <v>00:00:00</v>
      </c>
      <c r="AS12" s="164" t="str">
        <f>IF(G12=AF$3,AE12,"00:00:00")</f>
        <v>00:00:00</v>
      </c>
      <c r="AT12" s="164" t="str">
        <f>IF(G12=AF$4,AE12,"00:00:00")</f>
        <v>00:00:00</v>
      </c>
      <c r="AU12" s="164" t="str">
        <f>IF(G12=AF$5,AE12,"00:00:00")</f>
        <v>00:00:00</v>
      </c>
      <c r="AV12" s="164" t="str">
        <f>IF(G12=AF$6,AE12,"00:00:00")</f>
        <v>00:00:00</v>
      </c>
      <c r="AW12" s="164" t="str">
        <f>IF(G12=AF$7,AE12,"00:00:00")</f>
        <v>00:00:00</v>
      </c>
      <c r="AX12" s="164" t="str">
        <f>IF(G12=AF$8,AE12,"00:00:00")</f>
        <v>00:00:00</v>
      </c>
      <c r="AZ12" s="164" t="str">
        <f>IF($K12=$AH$4,AQ12,"00:00:00")</f>
        <v>00:00:00</v>
      </c>
      <c r="BA12" s="164" t="str">
        <f aca="true" t="shared" si="3" ref="BA12:BG12">IF($K12=$AH$4,AR12,"00:00:00")</f>
        <v>00:00:00</v>
      </c>
      <c r="BB12" s="164" t="str">
        <f t="shared" si="3"/>
        <v>00:00:00</v>
      </c>
      <c r="BC12" s="164" t="str">
        <f t="shared" si="3"/>
        <v>00:00:00</v>
      </c>
      <c r="BD12" s="164" t="str">
        <f t="shared" si="3"/>
        <v>00:00:00</v>
      </c>
      <c r="BE12" s="164" t="str">
        <f t="shared" si="3"/>
        <v>00:00:00</v>
      </c>
      <c r="BF12" s="164" t="str">
        <f t="shared" si="3"/>
        <v>00:00:00</v>
      </c>
      <c r="BG12" s="164" t="str">
        <f t="shared" si="3"/>
        <v>00:00:00</v>
      </c>
    </row>
    <row r="13" spans="1:59" ht="12.75">
      <c r="A13" s="26"/>
      <c r="B13" s="27"/>
      <c r="C13" s="27"/>
      <c r="D13" s="47"/>
      <c r="E13" s="48"/>
      <c r="F13" s="28"/>
      <c r="G13" s="28"/>
      <c r="H13" s="28"/>
      <c r="I13" s="29">
        <f>IF(H13="2.koprodukcija","&gt;","")</f>
      </c>
      <c r="J13" s="30" t="str">
        <f>IF(H13="1.hišna/naročena","100,00%","delež prod.")</f>
        <v>delež prod.</v>
      </c>
      <c r="K13" s="31"/>
      <c r="L13" s="28"/>
      <c r="M13" s="28"/>
      <c r="N13" s="28"/>
      <c r="O13" s="28"/>
      <c r="P13" s="32"/>
      <c r="Q13" s="33">
        <f>IF(O13="1. DA","&gt;","")</f>
      </c>
      <c r="R13" s="34"/>
      <c r="S13" s="35" t="s">
        <v>23</v>
      </c>
      <c r="T13" s="51"/>
      <c r="U13" s="51"/>
      <c r="V13" s="52"/>
      <c r="W13" s="144"/>
      <c r="Y13" s="164">
        <f>E13</f>
        <v>0</v>
      </c>
      <c r="Z13" s="164" t="str">
        <f>IF(L13="1. DA",Y13,"00:00:00")</f>
        <v>00:00:00</v>
      </c>
      <c r="AA13" s="164" t="str">
        <f>IF(M13="1. DA",Y13,"00:00:00")</f>
        <v>00:00:00</v>
      </c>
      <c r="AB13" s="164" t="str">
        <f>IF(N13="1. DA",Y13,"00:00:00")</f>
        <v>00:00:00</v>
      </c>
      <c r="AC13" s="164" t="str">
        <f>IF(O13="1. DA",Y13,"00:00:00")</f>
        <v>00:00:00</v>
      </c>
      <c r="AD13" s="164" t="str">
        <f>IF(R13="1.manj kot 5 let",AC13,"00:00:00")</f>
        <v>00:00:00</v>
      </c>
      <c r="AE13" s="164" t="str">
        <f>IF(J13&lt;&gt;"delež prod.",E13*J13,"00:00:00")</f>
        <v>00:00:00</v>
      </c>
      <c r="AF13" s="164" t="str">
        <f>IF(K13=AH$4,AE13,"00:00:00")</f>
        <v>00:00:00</v>
      </c>
      <c r="AG13" s="164"/>
      <c r="AH13" s="164" t="str">
        <f>IF(G13=AF$1,Y13,"00:00:00")</f>
        <v>00:00:00</v>
      </c>
      <c r="AI13" s="164" t="str">
        <f>IF(G13=AF$2,Y13,"00:00:00")</f>
        <v>00:00:00</v>
      </c>
      <c r="AJ13" s="164" t="str">
        <f>IF(G13=AF$3,Y13,"00:00:00")</f>
        <v>00:00:00</v>
      </c>
      <c r="AK13" s="164" t="str">
        <f>IF(G13=AF$4,Y13,"00:00:00")</f>
        <v>00:00:00</v>
      </c>
      <c r="AL13" s="164" t="str">
        <f>IF(G13=AF$5,Y13,"00:00:00")</f>
        <v>00:00:00</v>
      </c>
      <c r="AM13" s="164" t="str">
        <f>IF(G13=AF$6,Y13,"00:00:00")</f>
        <v>00:00:00</v>
      </c>
      <c r="AN13" s="164" t="str">
        <f>IF(G13=AF$7,Y13,"00:00:00")</f>
        <v>00:00:00</v>
      </c>
      <c r="AO13" s="164" t="str">
        <f>IF(G13=AF$8,Y13,"00:00:00")</f>
        <v>00:00:00</v>
      </c>
      <c r="AP13" s="164" t="str">
        <f>IF(G13=AF$9,Y13,"00:00:00")</f>
        <v>00:00:00</v>
      </c>
      <c r="AQ13" s="164" t="str">
        <f>IF(G13=AF$1,AE13,"00:00:00")</f>
        <v>00:00:00</v>
      </c>
      <c r="AR13" s="164" t="str">
        <f>IF(G13=AF$2,AE13,"00:00:00")</f>
        <v>00:00:00</v>
      </c>
      <c r="AS13" s="164" t="str">
        <f>IF(G13=AF$3,AE13,"00:00:00")</f>
        <v>00:00:00</v>
      </c>
      <c r="AT13" s="164" t="str">
        <f>IF(G13=AF$4,AE13,"00:00:00")</f>
        <v>00:00:00</v>
      </c>
      <c r="AU13" s="164" t="str">
        <f>IF(G13=AF$5,AE13,"00:00:00")</f>
        <v>00:00:00</v>
      </c>
      <c r="AV13" s="164" t="str">
        <f>IF(G13=AF$6,AE13,"00:00:00")</f>
        <v>00:00:00</v>
      </c>
      <c r="AW13" s="164" t="str">
        <f>IF(G13=AF$7,AE13,"00:00:00")</f>
        <v>00:00:00</v>
      </c>
      <c r="AX13" s="164" t="str">
        <f>IF(G13=AF$8,AE13,"00:00:00")</f>
        <v>00:00:00</v>
      </c>
      <c r="AZ13" s="164" t="str">
        <f>IF($K13=$AH$4,AQ13,"00:00:00")</f>
        <v>00:00:00</v>
      </c>
      <c r="BA13" s="164" t="str">
        <f aca="true" t="shared" si="4" ref="BA13:BG13">IF($K13=$AH$4,AR13,"00:00:00")</f>
        <v>00:00:00</v>
      </c>
      <c r="BB13" s="164" t="str">
        <f t="shared" si="4"/>
        <v>00:00:00</v>
      </c>
      <c r="BC13" s="164" t="str">
        <f t="shared" si="4"/>
        <v>00:00:00</v>
      </c>
      <c r="BD13" s="164" t="str">
        <f t="shared" si="4"/>
        <v>00:00:00</v>
      </c>
      <c r="BE13" s="164" t="str">
        <f t="shared" si="4"/>
        <v>00:00:00</v>
      </c>
      <c r="BF13" s="164" t="str">
        <f t="shared" si="4"/>
        <v>00:00:00</v>
      </c>
      <c r="BG13" s="164" t="str">
        <f t="shared" si="4"/>
        <v>00:00:00</v>
      </c>
    </row>
    <row r="14" spans="1:59" ht="13.5" thickBot="1">
      <c r="A14" s="36"/>
      <c r="B14" s="37"/>
      <c r="C14" s="38"/>
      <c r="D14" s="49"/>
      <c r="E14" s="50"/>
      <c r="F14" s="39"/>
      <c r="G14" s="39"/>
      <c r="H14" s="39"/>
      <c r="I14" s="40">
        <f>IF(H14="2.koprodukcija","&gt;","")</f>
      </c>
      <c r="J14" s="41" t="str">
        <f>IF(H14="1.hišna/naročena","100,00%","delež prod.")</f>
        <v>delež prod.</v>
      </c>
      <c r="K14" s="42"/>
      <c r="L14" s="39"/>
      <c r="M14" s="39"/>
      <c r="N14" s="39"/>
      <c r="O14" s="39"/>
      <c r="P14" s="43"/>
      <c r="Q14" s="44"/>
      <c r="R14" s="45"/>
      <c r="S14" s="46" t="s">
        <v>23</v>
      </c>
      <c r="T14" s="53"/>
      <c r="U14" s="53"/>
      <c r="V14" s="54"/>
      <c r="W14" s="145"/>
      <c r="Y14" s="164">
        <f>E14</f>
        <v>0</v>
      </c>
      <c r="Z14" s="164" t="str">
        <f>IF(L14="1. DA",Y14,"00:00:00")</f>
        <v>00:00:00</v>
      </c>
      <c r="AA14" s="164" t="str">
        <f>IF(M14="1. DA",Y14,"00:00:00")</f>
        <v>00:00:00</v>
      </c>
      <c r="AB14" s="164" t="str">
        <f>IF(N14="1. DA",Y14,"00:00:00")</f>
        <v>00:00:00</v>
      </c>
      <c r="AC14" s="164" t="str">
        <f>IF(O14="1. DA",Y14,"00:00:00")</f>
        <v>00:00:00</v>
      </c>
      <c r="AD14" s="164" t="str">
        <f>IF(R14="1.manj kot 5 let",AC14,"00:00:00")</f>
        <v>00:00:00</v>
      </c>
      <c r="AE14" s="164" t="str">
        <f>IF(J14&lt;&gt;"delež prod.",E14*J14,"00:00:00")</f>
        <v>00:00:00</v>
      </c>
      <c r="AF14" s="164" t="str">
        <f>IF(K14=AH$4,AE14,"00:00:00")</f>
        <v>00:00:00</v>
      </c>
      <c r="AG14" s="170"/>
      <c r="AH14" s="164" t="str">
        <f>IF(G14=AF$1,Y14,"00:00:00")</f>
        <v>00:00:00</v>
      </c>
      <c r="AI14" s="164" t="str">
        <f>IF(G14=AF$2,Y14,"00:00:00")</f>
        <v>00:00:00</v>
      </c>
      <c r="AJ14" s="164" t="str">
        <f>IF(G14=AF$3,Y14,"00:00:00")</f>
        <v>00:00:00</v>
      </c>
      <c r="AK14" s="164" t="str">
        <f>IF(G14=AF$4,Y14,"00:00:00")</f>
        <v>00:00:00</v>
      </c>
      <c r="AL14" s="164" t="str">
        <f>IF(G14=AF$5,Y14,"00:00:00")</f>
        <v>00:00:00</v>
      </c>
      <c r="AM14" s="164" t="str">
        <f>IF(G14=AF$6,Y14,"00:00:00")</f>
        <v>00:00:00</v>
      </c>
      <c r="AN14" s="164" t="str">
        <f>IF(G14=AF$7,Y14,"00:00:00")</f>
        <v>00:00:00</v>
      </c>
      <c r="AO14" s="164" t="str">
        <f>IF(G14=AF$8,Y14,"00:00:00")</f>
        <v>00:00:00</v>
      </c>
      <c r="AP14" s="164" t="str">
        <f>IF(G14=AF$9,Y14,"00:00:00")</f>
        <v>00:00:00</v>
      </c>
      <c r="AQ14" s="164" t="str">
        <f>IF(G14=AF$1,AE14,"00:00:00")</f>
        <v>00:00:00</v>
      </c>
      <c r="AR14" s="164" t="str">
        <f>IF(G14=AF$2,AE14,"00:00:00")</f>
        <v>00:00:00</v>
      </c>
      <c r="AS14" s="164" t="str">
        <f>IF(G14=AF$3,AE14,"00:00:00")</f>
        <v>00:00:00</v>
      </c>
      <c r="AT14" s="164" t="str">
        <f>IF(G14=AF$4,AE14,"00:00:00")</f>
        <v>00:00:00</v>
      </c>
      <c r="AU14" s="164" t="str">
        <f>IF(G14=AF$5,AE14,"00:00:00")</f>
        <v>00:00:00</v>
      </c>
      <c r="AV14" s="164" t="str">
        <f>IF(G14=AF$6,AE14,"00:00:00")</f>
        <v>00:00:00</v>
      </c>
      <c r="AW14" s="164" t="str">
        <f>IF(G14=AF$7,AE14,"00:00:00")</f>
        <v>00:00:00</v>
      </c>
      <c r="AX14" s="164" t="str">
        <f>IF(G14=AF$8,AE14,"00:00:00")</f>
        <v>00:00:00</v>
      </c>
      <c r="AZ14" s="164" t="str">
        <f>IF($K14=$AH$4,AQ14,"00:00:00")</f>
        <v>00:00:00</v>
      </c>
      <c r="BA14" s="164" t="str">
        <f aca="true" t="shared" si="5" ref="BA14:BG14">IF($K14=$AH$4,AR14,"00:00:00")</f>
        <v>00:00:00</v>
      </c>
      <c r="BB14" s="164" t="str">
        <f t="shared" si="5"/>
        <v>00:00:00</v>
      </c>
      <c r="BC14" s="164" t="str">
        <f t="shared" si="5"/>
        <v>00:00:00</v>
      </c>
      <c r="BD14" s="164" t="str">
        <f t="shared" si="5"/>
        <v>00:00:00</v>
      </c>
      <c r="BE14" s="164" t="str">
        <f t="shared" si="5"/>
        <v>00:00:00</v>
      </c>
      <c r="BF14" s="164" t="str">
        <f t="shared" si="5"/>
        <v>00:00:00</v>
      </c>
      <c r="BG14" s="164" t="str">
        <f t="shared" si="5"/>
        <v>00:00:00</v>
      </c>
    </row>
    <row r="15" spans="1:39" ht="12.75">
      <c r="A15" s="55" t="s">
        <v>81</v>
      </c>
      <c r="Y15" s="171"/>
      <c r="Z15" s="171"/>
      <c r="AA15" s="171"/>
      <c r="AB15" s="171"/>
      <c r="AC15" s="171"/>
      <c r="AD15" s="171"/>
      <c r="AE15" s="171"/>
      <c r="AF15" s="170"/>
      <c r="AG15" s="170"/>
      <c r="AH15" s="170"/>
      <c r="AI15" s="170"/>
      <c r="AJ15" s="170"/>
      <c r="AK15" s="170"/>
      <c r="AL15" s="170"/>
      <c r="AM15" s="170"/>
    </row>
    <row r="16" spans="25:39" ht="12.75">
      <c r="Y16" s="171"/>
      <c r="Z16" s="171"/>
      <c r="AA16" s="171"/>
      <c r="AB16" s="171"/>
      <c r="AC16" s="171"/>
      <c r="AD16" s="171"/>
      <c r="AE16" s="171"/>
      <c r="AF16" s="170"/>
      <c r="AG16" s="170"/>
      <c r="AH16" s="170"/>
      <c r="AI16" s="170"/>
      <c r="AJ16" s="170"/>
      <c r="AK16" s="170"/>
      <c r="AL16" s="170"/>
      <c r="AM16" s="170"/>
    </row>
  </sheetData>
  <sheetProtection selectLockedCells="1"/>
  <mergeCells count="6">
    <mergeCell ref="A6:D6"/>
    <mergeCell ref="E4:H4"/>
    <mergeCell ref="E5:H5"/>
    <mergeCell ref="A2:R2"/>
    <mergeCell ref="A4:D4"/>
    <mergeCell ref="A5:D5"/>
  </mergeCells>
  <conditionalFormatting sqref="I12:I14">
    <cfRule type="containsText" priority="7" dxfId="0" operator="containsText" stopIfTrue="1" text="&gt;">
      <formula>NOT(ISERROR(SEARCH("&gt;",I12)))</formula>
    </cfRule>
  </conditionalFormatting>
  <conditionalFormatting sqref="Q12:Q13">
    <cfRule type="cellIs" priority="1" dxfId="0" operator="equal" stopIfTrue="1">
      <formula>"&gt;"</formula>
    </cfRule>
  </conditionalFormatting>
  <dataValidations count="19">
    <dataValidation allowBlank="1" showErrorMessage="1" promptTitle="LETNI ODDAJNI ČAS" prompt="Sem ne všteva čas, namenjen poročilom, športnim dogodkom, igram, oglaševanju, televizijski prodaji in video stranem." errorTitle="LETNI ODDAJNI ČAS 1" error="Vpišite čas v formatu uu:mm:ss. 100 ur vpišete kot 100:00:00" sqref="E7:E9 AC6:AC8"/>
    <dataValidation allowBlank="1" prompt=" " errorTitle="DATUM PREDVAJANJA" error="Datum predvajanja je lahko v obsegu med 1.1.2008 in 31.12.2008" sqref="I12:I14 B12:C14"/>
    <dataValidation type="list" allowBlank="1" showErrorMessage="1" promptTitle="SLO AV delo" prompt="izberite, ali gre za slovensko AV delo" sqref="L12:L14">
      <formula1>$X$3:$X$4</formula1>
    </dataValidation>
    <dataValidation type="list" allowBlank="1" showErrorMessage="1" promptTitle="EVR AV delo neodvisnega prod." prompt="izberite, ali gre za evropsko AV delo neodvisnega producenta" sqref="O12:O14">
      <formula1>$X$3:$X$4</formula1>
    </dataValidation>
    <dataValidation type="list" allowBlank="1" showErrorMessage="1" promptTitle="SLO AV delo neodvisnega prod." prompt="izberite, ali gre za slovensko AV delo neodvisnega producenta&#10;(samo za 1. in 2. program RTVSLO)" sqref="M12:M14">
      <formula1>$X$3:$X$4</formula1>
    </dataValidation>
    <dataValidation type="list" allowBlank="1" showErrorMessage="1" promptTitle="EVR AV delo" prompt="izberite, ali gre za evropsko AV delo" sqref="N12:N14">
      <formula1>$X$3:$X$4</formula1>
    </dataValidation>
    <dataValidation allowBlank="1" showInputMessage="1" showErrorMessage="1" promptTitle="ODDAJNI ČAS 3" prompt="vpišite tedenski oddajni čas 3" sqref="V12:V14"/>
    <dataValidation type="list" allowBlank="1" showErrorMessage="1" promptTitle="PRODUKCIJA" prompt="izberite vrsto produkcije" sqref="H12:H14">
      <formula1>$AD$3:$AD$5</formula1>
    </dataValidation>
    <dataValidation allowBlank="1" promptTitle="DELEŽ PRODUKCIJE" prompt=" vpišite VAŠ delež pri produkcij, v %" errorTitle="DATUM PREDVAJANJA" error="Datum predvajanja je lahko v obsegu med 1.1.2008 in 31.12.2008" sqref="J12:J14"/>
    <dataValidation allowBlank="1" showErrorMessage="1" promptTitle="ZAČETNI ČAS" prompt=" " errorTitle="ZAČETNI ČAS" error="vpišite začetni čas v obliku uu:mm:ss,&#10;čas je lahko med 0:00:00 in 23:59:59" sqref="D12:D14"/>
    <dataValidation allowBlank="1" showErrorMessage="1" promptTitle="UTEMELJITEV IZBIRE" prompt="Navedite zakosnko osnovo za opredelitev in ime ter sedež producenta" sqref="P12:Q14"/>
    <dataValidation type="list" allowBlank="1" showErrorMessage="1" promptTitle="LETO PRODUKCIJE" prompt="določite, ali je delo nastalo pred več ali manj kot 5 leti" sqref="R12:R14">
      <formula1>$AB$3:$AB$4</formula1>
    </dataValidation>
    <dataValidation type="time" operator="greaterThan" allowBlank="1" showErrorMessage="1" promptTitle="DNEVNI ODDAJNI ČAS" prompt="vpišite dnevni oddajni čas v obliki uu:mm:ss" errorTitle="NAPAKA" error="Oddajni čas ni vpisan v pravilni obliki hh:mm:ss, npr 15:30:12 in mora biti večji od 00:00:00&#10;" sqref="T12:T14">
      <formula1>0</formula1>
    </dataValidation>
    <dataValidation type="time" operator="greaterThan" allowBlank="1" showErrorMessage="1" promptTitle="LETNI ODDAJNI ČAS" prompt="vpišite dnevno ali tedensko za seštevanje letnega oddajnega časa" errorTitle="NAPAKA" error="Oddajni čas ni vpisan v pravilni obliki hh:mm:ss, npr 15:30:12 in mora biti večji od 00:00:00" sqref="U12:U14">
      <formula1>0</formula1>
    </dataValidation>
    <dataValidation allowBlank="1" promptTitle="DATUM PREDVAJANJA" prompt=" " errorTitle="DATUM PREDVAJANJA" error="Datum predvajanja je lahko v obsegu med 1.1.2008 in 31.12.2008" sqref="A12:A14"/>
    <dataValidation allowBlank="1" showErrorMessage="1" promptTitle="TRAJANJE" prompt=" " errorTitle="trajanje predvajanja" error="vpišite trajanje predvajanja vsebine v formatu uu:mm:ss&#10;Trajanje je lahko v obsegu med 0:00:00 in 23:59:59" sqref="E12:E14"/>
    <dataValidation type="list" allowBlank="1" promptTitle="PREDVAJANJE" prompt="  " errorTitle="DATUM PREDVAJANJA" error="Datum predvajanja je lahko v obsegu med 1.1.2008 in 31.12.2008" sqref="K12:K14">
      <formula1>$AH$4:$AH$5</formula1>
    </dataValidation>
    <dataValidation allowBlank="1" showErrorMessage="1" promptTitle="NASLOV" prompt=" " sqref="F12:F14"/>
    <dataValidation type="list" allowBlank="1" showErrorMessage="1" promptTitle="ZVRST" prompt=" " sqref="G12:G14">
      <formula1>$AF$1:$AF$8</formula1>
    </dataValidation>
  </dataValidations>
  <printOptions gridLines="1"/>
  <pageMargins left="0.7480314960629921" right="0.7480314960629921" top="0.984251968503937" bottom="0.984251968503937" header="0" footer="0"/>
  <pageSetup horizontalDpi="600" verticalDpi="600" orientation="landscape" paperSize="9" r:id="rId2"/>
  <headerFooter alignWithMargins="0">
    <oddFooter>&amp;L&amp;F&amp;Rstran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3:M62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140625" style="124" customWidth="1"/>
    <col min="2" max="2" width="10.28125" style="124" customWidth="1"/>
    <col min="3" max="5" width="9.140625" style="124" customWidth="1"/>
    <col min="6" max="6" width="13.421875" style="124" customWidth="1"/>
    <col min="7" max="7" width="5.00390625" style="124" customWidth="1"/>
    <col min="8" max="8" width="14.28125" style="124" customWidth="1"/>
    <col min="9" max="9" width="6.00390625" style="124" customWidth="1"/>
    <col min="10" max="16384" width="9.140625" style="124" customWidth="1"/>
  </cols>
  <sheetData>
    <row r="3" spans="1:10" ht="18">
      <c r="A3" s="123" t="str">
        <f>PODATKI!A2</f>
        <v>PODATKI O PREDVAJANEM TELEVIZIJSKEM PROGRAMU</v>
      </c>
      <c r="J3" s="125">
        <f>PODATKI!E5</f>
        <v>0</v>
      </c>
    </row>
    <row r="4" ht="12.75">
      <c r="A4" s="127"/>
    </row>
    <row r="5" ht="13.5" thickBot="1"/>
    <row r="6" spans="2:10" ht="12.75">
      <c r="B6" s="62"/>
      <c r="C6" s="63" t="str">
        <f>PODATKI!A4</f>
        <v>Izdajatelj:</v>
      </c>
      <c r="D6" s="176">
        <f>PODATKI!E4</f>
        <v>0</v>
      </c>
      <c r="E6" s="176"/>
      <c r="F6" s="176"/>
      <c r="G6" s="176"/>
      <c r="H6" s="176"/>
      <c r="I6" s="136"/>
      <c r="J6" s="70"/>
    </row>
    <row r="7" spans="2:10" ht="12.75">
      <c r="B7" s="64"/>
      <c r="C7" s="65" t="str">
        <f>PODATKI!A5</f>
        <v>Ime programa:</v>
      </c>
      <c r="D7" s="177">
        <f>PODATKI!E5</f>
        <v>0</v>
      </c>
      <c r="E7" s="177"/>
      <c r="F7" s="177"/>
      <c r="G7" s="177"/>
      <c r="H7" s="177"/>
      <c r="I7" s="122"/>
      <c r="J7" s="74"/>
    </row>
    <row r="8" spans="2:10" ht="13.5" thickBot="1">
      <c r="B8" s="66"/>
      <c r="C8" s="67" t="str">
        <f>PODATKI!A6</f>
        <v>Leto:</v>
      </c>
      <c r="D8" s="147">
        <f>PODATKI!E6</f>
        <v>0</v>
      </c>
      <c r="E8" s="68"/>
      <c r="F8" s="68"/>
      <c r="G8" s="68"/>
      <c r="H8" s="68"/>
      <c r="I8" s="68"/>
      <c r="J8" s="69"/>
    </row>
    <row r="9" spans="2:10" ht="12.75">
      <c r="B9" s="146" t="s">
        <v>42</v>
      </c>
      <c r="C9" s="73"/>
      <c r="D9" s="73"/>
      <c r="E9" s="72" t="s">
        <v>46</v>
      </c>
      <c r="F9" s="116">
        <f>PODATKI!AC6</f>
        <v>0</v>
      </c>
      <c r="G9" s="73" t="s">
        <v>62</v>
      </c>
      <c r="H9" s="122"/>
      <c r="I9" s="122"/>
      <c r="J9" s="74"/>
    </row>
    <row r="10" spans="2:10" ht="12.75">
      <c r="B10" s="71"/>
      <c r="C10" s="72"/>
      <c r="D10" s="73"/>
      <c r="E10" s="72" t="s">
        <v>52</v>
      </c>
      <c r="F10" s="116">
        <f>PODATKI!AC7</f>
        <v>0</v>
      </c>
      <c r="G10" s="73" t="s">
        <v>62</v>
      </c>
      <c r="H10" s="122"/>
      <c r="I10" s="122"/>
      <c r="J10" s="74"/>
    </row>
    <row r="11" spans="2:10" ht="13.5" thickBot="1">
      <c r="B11" s="75"/>
      <c r="C11" s="76"/>
      <c r="D11" s="76"/>
      <c r="E11" s="77" t="s">
        <v>51</v>
      </c>
      <c r="F11" s="117">
        <f>PODATKI!AC8</f>
        <v>0</v>
      </c>
      <c r="G11" s="118" t="s">
        <v>62</v>
      </c>
      <c r="H11" s="68"/>
      <c r="I11" s="68"/>
      <c r="J11" s="69"/>
    </row>
    <row r="13" ht="12.75">
      <c r="B13" s="126" t="s">
        <v>77</v>
      </c>
    </row>
    <row r="14" ht="13.5" thickBot="1"/>
    <row r="15" spans="2:10" ht="12.75">
      <c r="B15" s="78" t="s">
        <v>66</v>
      </c>
      <c r="C15" s="79"/>
      <c r="D15" s="79"/>
      <c r="E15" s="79"/>
      <c r="F15" s="79"/>
      <c r="G15" s="79"/>
      <c r="H15" s="80" t="s">
        <v>73</v>
      </c>
      <c r="I15" s="81"/>
      <c r="J15" s="82" t="s">
        <v>74</v>
      </c>
    </row>
    <row r="16" spans="2:13" ht="12.75">
      <c r="B16" s="83" t="str">
        <f>PODATKI!Z11</f>
        <v>SLO AV</v>
      </c>
      <c r="C16" s="86" t="s">
        <v>67</v>
      </c>
      <c r="D16" s="84"/>
      <c r="E16" s="84"/>
      <c r="F16" s="84"/>
      <c r="G16" s="84"/>
      <c r="H16" s="109">
        <f>PODATKI!Z10</f>
        <v>0</v>
      </c>
      <c r="I16" s="83"/>
      <c r="J16" s="85" t="e">
        <f>H16/F11</f>
        <v>#DIV/0!</v>
      </c>
      <c r="K16" s="128"/>
      <c r="L16" s="128"/>
      <c r="M16" s="128"/>
    </row>
    <row r="17" spans="2:13" ht="12.75">
      <c r="B17" s="83" t="str">
        <f>PODATKI!AA11</f>
        <v>SLO AV N</v>
      </c>
      <c r="C17" s="86" t="s">
        <v>68</v>
      </c>
      <c r="D17" s="84"/>
      <c r="E17" s="84"/>
      <c r="F17" s="84"/>
      <c r="G17" s="84"/>
      <c r="H17" s="109">
        <f>PODATKI!AA10</f>
        <v>0</v>
      </c>
      <c r="I17" s="83"/>
      <c r="J17" s="87" t="e">
        <f>H17/F11</f>
        <v>#DIV/0!</v>
      </c>
      <c r="K17" s="129"/>
      <c r="L17" s="130"/>
      <c r="M17" s="128"/>
    </row>
    <row r="18" spans="2:13" ht="12.75">
      <c r="B18" s="83" t="str">
        <f>PODATKI!AB11</f>
        <v>EVR AV</v>
      </c>
      <c r="C18" s="86" t="s">
        <v>69</v>
      </c>
      <c r="D18" s="84"/>
      <c r="E18" s="84"/>
      <c r="F18" s="84"/>
      <c r="G18" s="84"/>
      <c r="H18" s="109">
        <f>PODATKI!AB10</f>
        <v>0</v>
      </c>
      <c r="I18" s="83"/>
      <c r="J18" s="87" t="e">
        <f>H18/F10</f>
        <v>#DIV/0!</v>
      </c>
      <c r="K18" s="129"/>
      <c r="L18" s="130"/>
      <c r="M18" s="128"/>
    </row>
    <row r="19" spans="2:13" ht="12.75">
      <c r="B19" s="83" t="str">
        <f>PODATKI!AC11</f>
        <v>EVR AV N</v>
      </c>
      <c r="C19" s="86" t="s">
        <v>70</v>
      </c>
      <c r="D19" s="84"/>
      <c r="E19" s="84"/>
      <c r="F19" s="84"/>
      <c r="G19" s="84"/>
      <c r="H19" s="109">
        <f>PODATKI!AC10</f>
        <v>0</v>
      </c>
      <c r="I19" s="83"/>
      <c r="J19" s="87" t="e">
        <f>H19/F10</f>
        <v>#DIV/0!</v>
      </c>
      <c r="K19" s="131"/>
      <c r="L19" s="130"/>
      <c r="M19" s="128"/>
    </row>
    <row r="20" spans="2:13" ht="13.5" thickBot="1">
      <c r="B20" s="88" t="str">
        <f>PODATKI!AD11</f>
        <v>&lt; 5 LET</v>
      </c>
      <c r="C20" s="89" t="s">
        <v>76</v>
      </c>
      <c r="D20" s="90"/>
      <c r="E20" s="90"/>
      <c r="F20" s="90"/>
      <c r="G20" s="90"/>
      <c r="H20" s="110">
        <f>PODATKI!AD10</f>
        <v>0</v>
      </c>
      <c r="I20" s="91"/>
      <c r="J20" s="92" t="e">
        <f>H20/H19</f>
        <v>#DIV/0!</v>
      </c>
      <c r="K20" s="131"/>
      <c r="L20" s="130"/>
      <c r="M20" s="128"/>
    </row>
    <row r="21" spans="2:13" ht="12.75">
      <c r="B21" s="141" t="s">
        <v>79</v>
      </c>
      <c r="C21" s="132"/>
      <c r="D21" s="128"/>
      <c r="E21" s="128"/>
      <c r="F21" s="128"/>
      <c r="G21" s="128"/>
      <c r="H21" s="133"/>
      <c r="I21" s="128"/>
      <c r="J21" s="134"/>
      <c r="K21" s="131"/>
      <c r="L21" s="130"/>
      <c r="M21" s="128"/>
    </row>
    <row r="22" spans="2:13" ht="13.5" thickBot="1">
      <c r="B22" s="128"/>
      <c r="C22" s="128"/>
      <c r="D22" s="128"/>
      <c r="E22" s="128"/>
      <c r="F22" s="128"/>
      <c r="G22" s="128"/>
      <c r="H22" s="132"/>
      <c r="I22" s="128"/>
      <c r="J22" s="128"/>
      <c r="K22" s="128"/>
      <c r="L22" s="128"/>
      <c r="M22" s="128"/>
    </row>
    <row r="23" spans="2:10" ht="12.75">
      <c r="B23" s="93" t="s">
        <v>64</v>
      </c>
      <c r="C23" s="79"/>
      <c r="D23" s="79"/>
      <c r="E23" s="79"/>
      <c r="F23" s="79"/>
      <c r="G23" s="79"/>
      <c r="H23" s="111">
        <f>PODATKI!Y10</f>
        <v>0</v>
      </c>
      <c r="I23" s="81"/>
      <c r="J23" s="119" t="e">
        <f>H23/F9</f>
        <v>#DIV/0!</v>
      </c>
    </row>
    <row r="24" spans="2:10" ht="12.75">
      <c r="B24" s="94" t="s">
        <v>65</v>
      </c>
      <c r="C24" s="84"/>
      <c r="D24" s="84"/>
      <c r="E24" s="84"/>
      <c r="F24" s="84"/>
      <c r="G24" s="84"/>
      <c r="H24" s="112">
        <f>PODATKI!AE10</f>
        <v>0</v>
      </c>
      <c r="I24" s="83"/>
      <c r="J24" s="120" t="e">
        <f>H24/F9</f>
        <v>#DIV/0!</v>
      </c>
    </row>
    <row r="25" spans="2:10" ht="12.75">
      <c r="B25" s="96" t="s">
        <v>71</v>
      </c>
      <c r="C25" s="97"/>
      <c r="D25" s="97"/>
      <c r="E25" s="97"/>
      <c r="F25" s="97"/>
      <c r="G25" s="97"/>
      <c r="H25" s="113">
        <f>PODATKI!AF10</f>
        <v>0</v>
      </c>
      <c r="I25" s="98"/>
      <c r="J25" s="121" t="e">
        <f>H25/F9</f>
        <v>#DIV/0!</v>
      </c>
    </row>
    <row r="26" spans="2:10" ht="13.5" thickBot="1">
      <c r="B26" s="99" t="s">
        <v>72</v>
      </c>
      <c r="C26" s="68"/>
      <c r="D26" s="68"/>
      <c r="E26" s="68"/>
      <c r="F26" s="68"/>
      <c r="G26" s="68"/>
      <c r="H26" s="114"/>
      <c r="I26" s="66"/>
      <c r="J26" s="69"/>
    </row>
    <row r="27" spans="2:8" ht="12.75">
      <c r="B27" s="142" t="s">
        <v>78</v>
      </c>
      <c r="H27" s="127"/>
    </row>
    <row r="28" ht="13.5" thickBot="1">
      <c r="H28" s="127"/>
    </row>
    <row r="29" spans="2:10" ht="12.75">
      <c r="B29" s="78" t="s">
        <v>64</v>
      </c>
      <c r="C29" s="79"/>
      <c r="D29" s="79"/>
      <c r="E29" s="79"/>
      <c r="F29" s="79"/>
      <c r="G29" s="79"/>
      <c r="H29" s="111">
        <f>PODATKI!Y10</f>
        <v>0</v>
      </c>
      <c r="I29" s="81"/>
      <c r="J29" s="106" t="s">
        <v>74</v>
      </c>
    </row>
    <row r="30" spans="2:10" ht="12.75">
      <c r="B30" s="83" t="str">
        <f>PODATKI!AF1</f>
        <v>1. informativna</v>
      </c>
      <c r="C30" s="84"/>
      <c r="D30" s="84"/>
      <c r="E30" s="84"/>
      <c r="F30" s="84"/>
      <c r="G30" s="84"/>
      <c r="H30" s="112">
        <f>PODATKI!AH10</f>
        <v>0</v>
      </c>
      <c r="I30" s="83"/>
      <c r="J30" s="100" t="e">
        <f>H30/F9</f>
        <v>#DIV/0!</v>
      </c>
    </row>
    <row r="31" spans="2:10" ht="12.75">
      <c r="B31" s="83" t="str">
        <f>PODATKI!AF2</f>
        <v>2. izobraževalna</v>
      </c>
      <c r="C31" s="84"/>
      <c r="D31" s="84"/>
      <c r="E31" s="84"/>
      <c r="F31" s="84"/>
      <c r="G31" s="84"/>
      <c r="H31" s="112">
        <f>PODATKI!AI10</f>
        <v>0</v>
      </c>
      <c r="I31" s="83"/>
      <c r="J31" s="100" t="e">
        <f>H31/F9</f>
        <v>#DIV/0!</v>
      </c>
    </row>
    <row r="32" spans="2:10" ht="12.75">
      <c r="B32" s="83" t="str">
        <f>PODATKI!AF3</f>
        <v>3. kulturno-umetniška</v>
      </c>
      <c r="C32" s="84"/>
      <c r="D32" s="84"/>
      <c r="E32" s="84"/>
      <c r="F32" s="84"/>
      <c r="G32" s="84"/>
      <c r="H32" s="112">
        <f>PODATKI!AJ10</f>
        <v>0</v>
      </c>
      <c r="I32" s="83"/>
      <c r="J32" s="100" t="e">
        <f>H32/F9</f>
        <v>#DIV/0!</v>
      </c>
    </row>
    <row r="33" spans="2:10" ht="12.75">
      <c r="B33" s="83" t="str">
        <f>PODATKI!AF4</f>
        <v>4. verska</v>
      </c>
      <c r="C33" s="84"/>
      <c r="D33" s="84"/>
      <c r="E33" s="84"/>
      <c r="F33" s="84"/>
      <c r="G33" s="84"/>
      <c r="H33" s="112">
        <f>PODATKI!AK10</f>
        <v>0</v>
      </c>
      <c r="I33" s="83"/>
      <c r="J33" s="100" t="e">
        <f>H33/F9</f>
        <v>#DIV/0!</v>
      </c>
    </row>
    <row r="34" spans="2:10" ht="12.75">
      <c r="B34" s="83" t="str">
        <f>PODATKI!AF5</f>
        <v>5. otroška ali mladinska</v>
      </c>
      <c r="C34" s="84"/>
      <c r="D34" s="84"/>
      <c r="E34" s="84"/>
      <c r="F34" s="84"/>
      <c r="G34" s="84"/>
      <c r="H34" s="112">
        <f>PODATKI!AL10</f>
        <v>0</v>
      </c>
      <c r="I34" s="83"/>
      <c r="J34" s="100" t="e">
        <f>H34/F9</f>
        <v>#DIV/0!</v>
      </c>
    </row>
    <row r="35" spans="2:10" ht="12.75">
      <c r="B35" s="83" t="str">
        <f>PODATKI!AF6</f>
        <v>6. športna</v>
      </c>
      <c r="C35" s="84"/>
      <c r="D35" s="84"/>
      <c r="E35" s="84"/>
      <c r="F35" s="84"/>
      <c r="G35" s="84"/>
      <c r="H35" s="112">
        <f>PODATKI!AM10</f>
        <v>0</v>
      </c>
      <c r="I35" s="83"/>
      <c r="J35" s="100" t="e">
        <f>H35/F9</f>
        <v>#DIV/0!</v>
      </c>
    </row>
    <row r="36" spans="2:10" ht="12.75">
      <c r="B36" s="83" t="str">
        <f>PODATKI!AF7</f>
        <v>7. kulturno-zabavna</v>
      </c>
      <c r="C36" s="84"/>
      <c r="D36" s="84"/>
      <c r="E36" s="84"/>
      <c r="F36" s="84"/>
      <c r="G36" s="84"/>
      <c r="H36" s="112">
        <f>PODATKI!AN10</f>
        <v>0</v>
      </c>
      <c r="I36" s="83"/>
      <c r="J36" s="100" t="e">
        <f>H36/F9</f>
        <v>#DIV/0!</v>
      </c>
    </row>
    <row r="37" spans="2:10" ht="13.5" thickBot="1">
      <c r="B37" s="91" t="str">
        <f>PODATKI!AF8</f>
        <v>8. zabavna</v>
      </c>
      <c r="C37" s="90"/>
      <c r="D37" s="90"/>
      <c r="E37" s="90"/>
      <c r="F37" s="90"/>
      <c r="G37" s="90"/>
      <c r="H37" s="115">
        <f>PODATKI!AO10</f>
        <v>0</v>
      </c>
      <c r="I37" s="91"/>
      <c r="J37" s="101" t="e">
        <f>H37/F9</f>
        <v>#DIV/0!</v>
      </c>
    </row>
    <row r="38" spans="2:8" ht="13.5" thickBot="1">
      <c r="B38" s="142" t="s">
        <v>78</v>
      </c>
      <c r="H38" s="127"/>
    </row>
    <row r="39" spans="2:10" ht="12.75">
      <c r="B39" s="135" t="s">
        <v>75</v>
      </c>
      <c r="C39" s="136"/>
      <c r="D39" s="136"/>
      <c r="E39" s="136"/>
      <c r="F39" s="136"/>
      <c r="G39" s="136"/>
      <c r="H39" s="137">
        <f>PODATKI!AE10</f>
        <v>0</v>
      </c>
      <c r="I39" s="81"/>
      <c r="J39" s="82" t="s">
        <v>74</v>
      </c>
    </row>
    <row r="40" spans="2:10" ht="12.75">
      <c r="B40" s="83" t="str">
        <f>PODATKI!AF1</f>
        <v>1. informativna</v>
      </c>
      <c r="C40" s="84"/>
      <c r="D40" s="84"/>
      <c r="E40" s="84"/>
      <c r="F40" s="84"/>
      <c r="G40" s="84"/>
      <c r="H40" s="112">
        <f>PODATKI!AQ10</f>
        <v>0</v>
      </c>
      <c r="I40" s="83"/>
      <c r="J40" s="95" t="e">
        <f>H40/F9</f>
        <v>#DIV/0!</v>
      </c>
    </row>
    <row r="41" spans="2:10" ht="12.75">
      <c r="B41" s="83" t="str">
        <f>PODATKI!AF2</f>
        <v>2. izobraževalna</v>
      </c>
      <c r="C41" s="84"/>
      <c r="D41" s="84"/>
      <c r="E41" s="84"/>
      <c r="F41" s="84"/>
      <c r="G41" s="84"/>
      <c r="H41" s="112">
        <f>PODATKI!AR10</f>
        <v>0</v>
      </c>
      <c r="I41" s="83"/>
      <c r="J41" s="95" t="e">
        <f>H41/F9</f>
        <v>#DIV/0!</v>
      </c>
    </row>
    <row r="42" spans="2:10" ht="12.75">
      <c r="B42" s="83" t="str">
        <f>PODATKI!AF3</f>
        <v>3. kulturno-umetniška</v>
      </c>
      <c r="C42" s="84"/>
      <c r="D42" s="84"/>
      <c r="E42" s="84"/>
      <c r="F42" s="84"/>
      <c r="G42" s="84"/>
      <c r="H42" s="112">
        <f>PODATKI!AS10</f>
        <v>0</v>
      </c>
      <c r="I42" s="83"/>
      <c r="J42" s="95" t="e">
        <f>H42/F9</f>
        <v>#DIV/0!</v>
      </c>
    </row>
    <row r="43" spans="2:10" ht="12.75">
      <c r="B43" s="83" t="str">
        <f>PODATKI!AF4</f>
        <v>4. verska</v>
      </c>
      <c r="C43" s="84"/>
      <c r="D43" s="84"/>
      <c r="E43" s="84"/>
      <c r="F43" s="84"/>
      <c r="G43" s="84"/>
      <c r="H43" s="112">
        <f>PODATKI!AT10</f>
        <v>0</v>
      </c>
      <c r="I43" s="83"/>
      <c r="J43" s="95" t="e">
        <f>H43/F9</f>
        <v>#DIV/0!</v>
      </c>
    </row>
    <row r="44" spans="2:10" ht="12.75">
      <c r="B44" s="83" t="str">
        <f>PODATKI!AF5</f>
        <v>5. otroška ali mladinska</v>
      </c>
      <c r="C44" s="84"/>
      <c r="D44" s="84"/>
      <c r="E44" s="84"/>
      <c r="F44" s="84"/>
      <c r="G44" s="84"/>
      <c r="H44" s="112">
        <f>PODATKI!AU10</f>
        <v>0</v>
      </c>
      <c r="I44" s="83"/>
      <c r="J44" s="95" t="e">
        <f>H44/F9</f>
        <v>#DIV/0!</v>
      </c>
    </row>
    <row r="45" spans="2:10" ht="12.75">
      <c r="B45" s="83" t="str">
        <f>PODATKI!AF6</f>
        <v>6. športna</v>
      </c>
      <c r="C45" s="84"/>
      <c r="D45" s="84"/>
      <c r="E45" s="84"/>
      <c r="F45" s="84"/>
      <c r="G45" s="84"/>
      <c r="H45" s="112">
        <f>PODATKI!AV10</f>
        <v>0</v>
      </c>
      <c r="I45" s="83"/>
      <c r="J45" s="95" t="e">
        <f>H45/F9</f>
        <v>#DIV/0!</v>
      </c>
    </row>
    <row r="46" spans="2:10" ht="12.75">
      <c r="B46" s="83" t="str">
        <f>PODATKI!AF7</f>
        <v>7. kulturno-zabavna</v>
      </c>
      <c r="C46" s="84"/>
      <c r="D46" s="84"/>
      <c r="E46" s="84"/>
      <c r="F46" s="84"/>
      <c r="G46" s="84"/>
      <c r="H46" s="112">
        <f>PODATKI!AW10</f>
        <v>0</v>
      </c>
      <c r="I46" s="83"/>
      <c r="J46" s="95" t="e">
        <f>H46/F9</f>
        <v>#DIV/0!</v>
      </c>
    </row>
    <row r="47" spans="2:10" ht="13.5" thickBot="1">
      <c r="B47" s="91" t="str">
        <f>PODATKI!AF8</f>
        <v>8. zabavna</v>
      </c>
      <c r="C47" s="90"/>
      <c r="D47" s="90"/>
      <c r="E47" s="90"/>
      <c r="F47" s="90"/>
      <c r="G47" s="90"/>
      <c r="H47" s="115">
        <f>PODATKI!AX10</f>
        <v>0</v>
      </c>
      <c r="I47" s="91"/>
      <c r="J47" s="102" t="e">
        <f>H47/F9</f>
        <v>#DIV/0!</v>
      </c>
    </row>
    <row r="48" spans="2:8" ht="13.5" thickBot="1">
      <c r="B48" s="142" t="s">
        <v>78</v>
      </c>
      <c r="H48" s="127"/>
    </row>
    <row r="49" spans="2:10" ht="12.75">
      <c r="B49" s="135" t="s">
        <v>71</v>
      </c>
      <c r="C49" s="136"/>
      <c r="D49" s="136"/>
      <c r="E49" s="136"/>
      <c r="F49" s="136"/>
      <c r="G49" s="136"/>
      <c r="H49" s="138"/>
      <c r="I49" s="62"/>
      <c r="J49" s="103" t="s">
        <v>74</v>
      </c>
    </row>
    <row r="50" spans="2:10" ht="12.75">
      <c r="B50" s="139" t="s">
        <v>72</v>
      </c>
      <c r="C50" s="122"/>
      <c r="D50" s="122"/>
      <c r="E50" s="122"/>
      <c r="F50" s="122"/>
      <c r="G50" s="122"/>
      <c r="H50" s="140">
        <f>PODATKI!AF10</f>
        <v>0</v>
      </c>
      <c r="I50" s="104"/>
      <c r="J50" s="105"/>
    </row>
    <row r="51" spans="2:10" ht="12.75">
      <c r="B51" s="83" t="str">
        <f>PODATKI!AF1</f>
        <v>1. informativna</v>
      </c>
      <c r="C51" s="84"/>
      <c r="D51" s="84"/>
      <c r="E51" s="84"/>
      <c r="F51" s="84"/>
      <c r="G51" s="84"/>
      <c r="H51" s="112">
        <f>PODATKI!AZ10</f>
        <v>0</v>
      </c>
      <c r="I51" s="83"/>
      <c r="J51" s="100" t="e">
        <f>H51/F9</f>
        <v>#DIV/0!</v>
      </c>
    </row>
    <row r="52" spans="2:10" ht="12.75">
      <c r="B52" s="83" t="str">
        <f>PODATKI!AF2</f>
        <v>2. izobraževalna</v>
      </c>
      <c r="C52" s="84"/>
      <c r="D52" s="84"/>
      <c r="E52" s="84"/>
      <c r="F52" s="84"/>
      <c r="G52" s="84"/>
      <c r="H52" s="112">
        <f>PODATKI!BA10</f>
        <v>0</v>
      </c>
      <c r="I52" s="83"/>
      <c r="J52" s="100" t="e">
        <f>H52/F9</f>
        <v>#DIV/0!</v>
      </c>
    </row>
    <row r="53" spans="2:10" ht="12.75">
      <c r="B53" s="83" t="str">
        <f>PODATKI!AF3</f>
        <v>3. kulturno-umetniška</v>
      </c>
      <c r="C53" s="84"/>
      <c r="D53" s="84"/>
      <c r="E53" s="84"/>
      <c r="F53" s="84"/>
      <c r="G53" s="84"/>
      <c r="H53" s="112">
        <f>PODATKI!BB10</f>
        <v>0</v>
      </c>
      <c r="I53" s="83"/>
      <c r="J53" s="100" t="e">
        <f>H53/F9</f>
        <v>#DIV/0!</v>
      </c>
    </row>
    <row r="54" spans="2:10" ht="12.75">
      <c r="B54" s="83" t="str">
        <f>PODATKI!AF4</f>
        <v>4. verska</v>
      </c>
      <c r="C54" s="84"/>
      <c r="D54" s="84"/>
      <c r="E54" s="84"/>
      <c r="F54" s="84"/>
      <c r="G54" s="84"/>
      <c r="H54" s="112">
        <f>PODATKI!BC10</f>
        <v>0</v>
      </c>
      <c r="I54" s="83"/>
      <c r="J54" s="100" t="e">
        <f>H54/F9</f>
        <v>#DIV/0!</v>
      </c>
    </row>
    <row r="55" spans="2:10" ht="12.75">
      <c r="B55" s="83" t="str">
        <f>PODATKI!AF5</f>
        <v>5. otroška ali mladinska</v>
      </c>
      <c r="C55" s="84"/>
      <c r="D55" s="84"/>
      <c r="E55" s="84"/>
      <c r="F55" s="84"/>
      <c r="G55" s="84"/>
      <c r="H55" s="112">
        <f>PODATKI!BD10</f>
        <v>0</v>
      </c>
      <c r="I55" s="83"/>
      <c r="J55" s="100" t="e">
        <f>H55/F9</f>
        <v>#DIV/0!</v>
      </c>
    </row>
    <row r="56" spans="2:10" ht="12.75">
      <c r="B56" s="83" t="str">
        <f>PODATKI!AF6</f>
        <v>6. športna</v>
      </c>
      <c r="C56" s="84"/>
      <c r="D56" s="84"/>
      <c r="E56" s="84"/>
      <c r="F56" s="84"/>
      <c r="G56" s="84"/>
      <c r="H56" s="112">
        <f>PODATKI!BE10</f>
        <v>0</v>
      </c>
      <c r="I56" s="83"/>
      <c r="J56" s="100" t="e">
        <f>H56/F9</f>
        <v>#DIV/0!</v>
      </c>
    </row>
    <row r="57" spans="2:10" ht="12.75">
      <c r="B57" s="83" t="str">
        <f>PODATKI!AF7</f>
        <v>7. kulturno-zabavna</v>
      </c>
      <c r="C57" s="84"/>
      <c r="D57" s="84"/>
      <c r="E57" s="84"/>
      <c r="F57" s="84"/>
      <c r="G57" s="84"/>
      <c r="H57" s="112">
        <f>PODATKI!BF10</f>
        <v>0</v>
      </c>
      <c r="I57" s="83"/>
      <c r="J57" s="100" t="e">
        <f>H57/F9</f>
        <v>#DIV/0!</v>
      </c>
    </row>
    <row r="58" spans="2:10" ht="13.5" thickBot="1">
      <c r="B58" s="91" t="str">
        <f>PODATKI!AF8</f>
        <v>8. zabavna</v>
      </c>
      <c r="C58" s="90"/>
      <c r="D58" s="90"/>
      <c r="E58" s="90"/>
      <c r="F58" s="90"/>
      <c r="G58" s="90"/>
      <c r="H58" s="115">
        <f>PODATKI!BG10</f>
        <v>0</v>
      </c>
      <c r="I58" s="91"/>
      <c r="J58" s="101" t="e">
        <f>H58/F9</f>
        <v>#DIV/0!</v>
      </c>
    </row>
    <row r="59" ht="12.75">
      <c r="B59" s="142" t="s">
        <v>78</v>
      </c>
    </row>
    <row r="60" spans="1:11" ht="12.7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1" ht="12.75">
      <c r="A61" s="148"/>
      <c r="B61" s="148" t="str">
        <f>PODATKI!AF9</f>
        <v>9.9 SLO glasba izven vsebin</v>
      </c>
      <c r="C61" s="148"/>
      <c r="D61" s="148"/>
      <c r="E61" s="148"/>
      <c r="F61" s="148"/>
      <c r="G61" s="148"/>
      <c r="H61" s="150">
        <f>PODATKI!AP10</f>
        <v>0</v>
      </c>
      <c r="I61" s="148"/>
      <c r="J61" s="151" t="e">
        <f>H61/F9</f>
        <v>#DIV/0!</v>
      </c>
      <c r="K61" s="148"/>
    </row>
    <row r="62" spans="1:11" ht="12.75">
      <c r="A62" s="148"/>
      <c r="B62" s="149" t="s">
        <v>78</v>
      </c>
      <c r="C62" s="148"/>
      <c r="D62" s="148"/>
      <c r="E62" s="148"/>
      <c r="F62" s="148"/>
      <c r="G62" s="148"/>
      <c r="H62" s="148"/>
      <c r="I62" s="148"/>
      <c r="J62" s="148"/>
      <c r="K62" s="148"/>
    </row>
  </sheetData>
  <sheetProtection selectLockedCells="1"/>
  <mergeCells count="2">
    <mergeCell ref="D6:H6"/>
    <mergeCell ref="D7:H7"/>
  </mergeCells>
  <dataValidations count="1">
    <dataValidation allowBlank="1" showErrorMessage="1" promptTitle="LETNI ODDAJNI ČAS" prompt="Sem ne všteva čas, namenjen poročilom, športnim dogodkom, igram, oglaševanju, televizijski prodaji in video stranem." errorTitle="LETNI ODDAJNI ČAS 1" error="Vpišite čas v formatu uu:mm:ss. 100 ur vpišete kot 100:00:00" sqref="F9:F11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 Štor</dc:creator>
  <cp:keywords/>
  <dc:description/>
  <cp:lastModifiedBy>Igor Žabjek</cp:lastModifiedBy>
  <cp:lastPrinted>2012-06-20T07:00:55Z</cp:lastPrinted>
  <dcterms:created xsi:type="dcterms:W3CDTF">2009-03-27T08:35:44Z</dcterms:created>
  <dcterms:modified xsi:type="dcterms:W3CDTF">2015-02-03T12:10:50Z</dcterms:modified>
  <cp:category/>
  <cp:version/>
  <cp:contentType/>
  <cp:contentStatus/>
</cp:coreProperties>
</file>